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advenssecurity.sharepoint.com/sites/AFIB-GTScuritdesquipementsbiomdicaux/Documents partages/General/"/>
    </mc:Choice>
  </mc:AlternateContent>
  <xr:revisionPtr revIDLastSave="7" documentId="8_{BCCC33AD-C142-4615-A6AF-C77AF7EB6780}" xr6:coauthVersionLast="47" xr6:coauthVersionMax="47" xr10:uidLastSave="{2B464DCE-4422-4B91-A8F5-50ECA4CA1AEC}"/>
  <bookViews>
    <workbookView xWindow="-120" yWindow="-16320" windowWidth="29040" windowHeight="15840" tabRatio="757" xr2:uid="{F4441BF2-0988-4EBB-B419-348B1ED25A99}"/>
  </bookViews>
  <sheets>
    <sheet name="Page de garde" sheetId="9" r:id="rId1"/>
    <sheet name="Fournisseur 1" sheetId="1" r:id="rId2"/>
    <sheet name="Fournisseur 2" sheetId="7" r:id="rId3"/>
    <sheet name="Fournisseur 3" sheetId="8" r:id="rId4"/>
    <sheet name="Fournisseur 4" sheetId="12" r:id="rId5"/>
    <sheet name="Fournisseur 5" sheetId="13" r:id="rId6"/>
    <sheet name="Calcul" sheetId="10" r:id="rId7"/>
    <sheet name="Comparaison" sheetId="14" r:id="rId8"/>
    <sheet name="Paramètre" sheetId="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0" i="8" l="1"/>
  <c r="H50" i="10" s="1"/>
  <c r="H51" i="8"/>
  <c r="H51" i="10" s="1"/>
  <c r="H50" i="12"/>
  <c r="I50" i="10" s="1"/>
  <c r="H51" i="12"/>
  <c r="I51" i="10" s="1"/>
  <c r="H50" i="13"/>
  <c r="J50" i="10" s="1"/>
  <c r="H51" i="13"/>
  <c r="J51" i="10" s="1"/>
  <c r="H50" i="7"/>
  <c r="G50" i="10" s="1"/>
  <c r="H51" i="7"/>
  <c r="G51" i="10" s="1"/>
  <c r="H51" i="1"/>
  <c r="F51" i="10" s="1"/>
  <c r="H50" i="1"/>
  <c r="F50" i="10" s="1"/>
  <c r="J1" i="10"/>
  <c r="I1" i="10"/>
  <c r="H1" i="10"/>
  <c r="G1" i="10"/>
  <c r="F1" i="10"/>
  <c r="H45" i="1"/>
  <c r="F45" i="10" s="1"/>
  <c r="H49" i="13"/>
  <c r="J49" i="10" s="1"/>
  <c r="H48" i="13"/>
  <c r="J48" i="10" s="1"/>
  <c r="H47" i="13"/>
  <c r="J47" i="10" s="1"/>
  <c r="H46" i="13"/>
  <c r="H45" i="13"/>
  <c r="H44" i="13"/>
  <c r="J44" i="10" s="1"/>
  <c r="H43" i="13"/>
  <c r="J43" i="10" s="1"/>
  <c r="H42" i="13"/>
  <c r="J42" i="10" s="1"/>
  <c r="H41" i="13"/>
  <c r="J41" i="10" s="1"/>
  <c r="H40" i="13"/>
  <c r="J40" i="10" s="1"/>
  <c r="H39" i="13"/>
  <c r="J39" i="10" s="1"/>
  <c r="H38" i="13"/>
  <c r="H37" i="13"/>
  <c r="J37" i="10" s="1"/>
  <c r="H36" i="13"/>
  <c r="J36" i="10" s="1"/>
  <c r="H35" i="13"/>
  <c r="J35" i="10" s="1"/>
  <c r="H34" i="13"/>
  <c r="J34" i="10" s="1"/>
  <c r="H33" i="13"/>
  <c r="J33" i="10" s="1"/>
  <c r="H32" i="13"/>
  <c r="J32" i="10" s="1"/>
  <c r="H31" i="13"/>
  <c r="J31" i="10" s="1"/>
  <c r="H30" i="13"/>
  <c r="H29" i="13"/>
  <c r="H28" i="13"/>
  <c r="J28" i="10" s="1"/>
  <c r="H27" i="13"/>
  <c r="J27" i="10" s="1"/>
  <c r="H26" i="13"/>
  <c r="J26" i="10" s="1"/>
  <c r="H25" i="13"/>
  <c r="J25" i="10" s="1"/>
  <c r="H24" i="13"/>
  <c r="J24" i="10" s="1"/>
  <c r="H23" i="13"/>
  <c r="J23" i="10" s="1"/>
  <c r="H22" i="13"/>
  <c r="H21" i="13"/>
  <c r="J21" i="10" s="1"/>
  <c r="H20" i="13"/>
  <c r="J20" i="10" s="1"/>
  <c r="H19" i="13"/>
  <c r="J19" i="10" s="1"/>
  <c r="H18" i="13"/>
  <c r="J18" i="10" s="1"/>
  <c r="H17" i="13"/>
  <c r="J17" i="10" s="1"/>
  <c r="H16" i="13"/>
  <c r="J16" i="10" s="1"/>
  <c r="H15" i="13"/>
  <c r="J15" i="10" s="1"/>
  <c r="H14" i="13"/>
  <c r="H13" i="13"/>
  <c r="H12" i="13"/>
  <c r="J12" i="10" s="1"/>
  <c r="H11" i="13"/>
  <c r="J11" i="10" s="1"/>
  <c r="H10" i="13"/>
  <c r="J10" i="10" s="1"/>
  <c r="H9" i="13"/>
  <c r="J9" i="10" s="1"/>
  <c r="H8" i="13"/>
  <c r="J8" i="10" s="1"/>
  <c r="H7" i="13"/>
  <c r="J7" i="10" s="1"/>
  <c r="H6" i="13"/>
  <c r="H5" i="13"/>
  <c r="J5" i="10" s="1"/>
  <c r="H4" i="13"/>
  <c r="J4" i="10" s="1"/>
  <c r="H3" i="13"/>
  <c r="J3" i="10" s="1"/>
  <c r="H2" i="13"/>
  <c r="J2" i="10" s="1"/>
  <c r="H49" i="12"/>
  <c r="I49" i="10" s="1"/>
  <c r="H48" i="12"/>
  <c r="I48" i="10" s="1"/>
  <c r="H47" i="12"/>
  <c r="H46" i="12"/>
  <c r="H45" i="12"/>
  <c r="H44" i="12"/>
  <c r="I44" i="10" s="1"/>
  <c r="H43" i="12"/>
  <c r="I43" i="10" s="1"/>
  <c r="H42" i="12"/>
  <c r="I42" i="10" s="1"/>
  <c r="H41" i="12"/>
  <c r="I41" i="10" s="1"/>
  <c r="H40" i="12"/>
  <c r="I40" i="10" s="1"/>
  <c r="H39" i="12"/>
  <c r="I39" i="10" s="1"/>
  <c r="H38" i="12"/>
  <c r="H37" i="12"/>
  <c r="H36" i="12"/>
  <c r="I36" i="10" s="1"/>
  <c r="H35" i="12"/>
  <c r="I35" i="10" s="1"/>
  <c r="H34" i="12"/>
  <c r="I34" i="10" s="1"/>
  <c r="H33" i="12"/>
  <c r="I33" i="10" s="1"/>
  <c r="H32" i="12"/>
  <c r="I32" i="10" s="1"/>
  <c r="H31" i="12"/>
  <c r="I31" i="10" s="1"/>
  <c r="H30" i="12"/>
  <c r="H29" i="12"/>
  <c r="H28" i="12"/>
  <c r="I28" i="10" s="1"/>
  <c r="H27" i="12"/>
  <c r="I27" i="10" s="1"/>
  <c r="H26" i="12"/>
  <c r="I26" i="10" s="1"/>
  <c r="H25" i="12"/>
  <c r="I25" i="10" s="1"/>
  <c r="H24" i="12"/>
  <c r="I24" i="10" s="1"/>
  <c r="H23" i="12"/>
  <c r="I23" i="10" s="1"/>
  <c r="H22" i="12"/>
  <c r="H21" i="12"/>
  <c r="I21" i="10" s="1"/>
  <c r="H20" i="12"/>
  <c r="I20" i="10" s="1"/>
  <c r="H19" i="12"/>
  <c r="I19" i="10" s="1"/>
  <c r="H18" i="12"/>
  <c r="I18" i="10" s="1"/>
  <c r="H17" i="12"/>
  <c r="I17" i="10" s="1"/>
  <c r="H16" i="12"/>
  <c r="I16" i="10" s="1"/>
  <c r="H15" i="12"/>
  <c r="I15" i="10" s="1"/>
  <c r="H14" i="12"/>
  <c r="I14" i="10" s="1"/>
  <c r="H13" i="12"/>
  <c r="H12" i="12"/>
  <c r="I12" i="10" s="1"/>
  <c r="H11" i="12"/>
  <c r="I11" i="10" s="1"/>
  <c r="H10" i="12"/>
  <c r="I10" i="10" s="1"/>
  <c r="H9" i="12"/>
  <c r="I9" i="10" s="1"/>
  <c r="H8" i="12"/>
  <c r="I8" i="10" s="1"/>
  <c r="H7" i="12"/>
  <c r="I7" i="10" s="1"/>
  <c r="H6" i="12"/>
  <c r="I6" i="10" s="1"/>
  <c r="H5" i="12"/>
  <c r="I5" i="10" s="1"/>
  <c r="H4" i="12"/>
  <c r="I4" i="10" s="1"/>
  <c r="H3" i="12"/>
  <c r="I3" i="10" s="1"/>
  <c r="H2" i="12"/>
  <c r="I2" i="10" s="1"/>
  <c r="H49" i="8"/>
  <c r="H49" i="10" s="1"/>
  <c r="H48" i="8"/>
  <c r="H48" i="10" s="1"/>
  <c r="H47" i="8"/>
  <c r="H47" i="10" s="1"/>
  <c r="H46" i="8"/>
  <c r="H46" i="10" s="1"/>
  <c r="H45" i="8"/>
  <c r="H45" i="10" s="1"/>
  <c r="H44" i="8"/>
  <c r="H44" i="10" s="1"/>
  <c r="H43" i="8"/>
  <c r="H43" i="10" s="1"/>
  <c r="H42" i="8"/>
  <c r="H42" i="10" s="1"/>
  <c r="H41" i="8"/>
  <c r="H41" i="10" s="1"/>
  <c r="H40" i="8"/>
  <c r="H40" i="10" s="1"/>
  <c r="H39" i="8"/>
  <c r="H39" i="10" s="1"/>
  <c r="H38" i="8"/>
  <c r="H38" i="10" s="1"/>
  <c r="H37" i="8"/>
  <c r="H37" i="10" s="1"/>
  <c r="H36" i="8"/>
  <c r="H36" i="10" s="1"/>
  <c r="H35" i="8"/>
  <c r="H35" i="10" s="1"/>
  <c r="H34" i="8"/>
  <c r="H34" i="10" s="1"/>
  <c r="H33" i="8"/>
  <c r="H33" i="10" s="1"/>
  <c r="H32" i="8"/>
  <c r="H32" i="10" s="1"/>
  <c r="H31" i="8"/>
  <c r="H31" i="10" s="1"/>
  <c r="H30" i="8"/>
  <c r="H30" i="10" s="1"/>
  <c r="H29" i="8"/>
  <c r="H29" i="10" s="1"/>
  <c r="H28" i="8"/>
  <c r="H28" i="10" s="1"/>
  <c r="H27" i="8"/>
  <c r="H27" i="10" s="1"/>
  <c r="H26" i="8"/>
  <c r="H26" i="10" s="1"/>
  <c r="H25" i="8"/>
  <c r="H25" i="10" s="1"/>
  <c r="H24" i="8"/>
  <c r="H24" i="10" s="1"/>
  <c r="H23" i="8"/>
  <c r="H23" i="10" s="1"/>
  <c r="H22" i="8"/>
  <c r="H21" i="8"/>
  <c r="H21" i="10" s="1"/>
  <c r="H20" i="8"/>
  <c r="H20" i="10" s="1"/>
  <c r="H19" i="8"/>
  <c r="H19" i="10" s="1"/>
  <c r="H18" i="8"/>
  <c r="H18" i="10" s="1"/>
  <c r="H17" i="8"/>
  <c r="H17" i="10" s="1"/>
  <c r="H16" i="8"/>
  <c r="H16" i="10" s="1"/>
  <c r="H15" i="8"/>
  <c r="H15" i="10" s="1"/>
  <c r="H14" i="8"/>
  <c r="H14" i="10" s="1"/>
  <c r="H13" i="8"/>
  <c r="H13" i="10" s="1"/>
  <c r="H12" i="8"/>
  <c r="H12" i="10" s="1"/>
  <c r="H11" i="8"/>
  <c r="H11" i="10" s="1"/>
  <c r="H10" i="8"/>
  <c r="H10" i="10" s="1"/>
  <c r="H9" i="8"/>
  <c r="H9" i="10" s="1"/>
  <c r="H8" i="8"/>
  <c r="H8" i="10" s="1"/>
  <c r="H7" i="8"/>
  <c r="H7" i="10" s="1"/>
  <c r="H6" i="8"/>
  <c r="H6" i="10" s="1"/>
  <c r="H5" i="8"/>
  <c r="H5" i="10" s="1"/>
  <c r="H4" i="8"/>
  <c r="H4" i="10" s="1"/>
  <c r="H3" i="8"/>
  <c r="H3" i="10" s="1"/>
  <c r="H2" i="8"/>
  <c r="H2" i="10" s="1"/>
  <c r="H49" i="7"/>
  <c r="G49" i="10" s="1"/>
  <c r="H48" i="7"/>
  <c r="G48" i="10" s="1"/>
  <c r="H47" i="7"/>
  <c r="G47" i="10" s="1"/>
  <c r="H46" i="7"/>
  <c r="G46" i="10" s="1"/>
  <c r="H45" i="7"/>
  <c r="G45" i="10" s="1"/>
  <c r="H44" i="7"/>
  <c r="G44" i="10" s="1"/>
  <c r="H43" i="7"/>
  <c r="G43" i="10" s="1"/>
  <c r="H42" i="7"/>
  <c r="G42" i="10" s="1"/>
  <c r="H41" i="7"/>
  <c r="G41" i="10" s="1"/>
  <c r="H40" i="7"/>
  <c r="G40" i="10" s="1"/>
  <c r="H39" i="7"/>
  <c r="G39" i="10" s="1"/>
  <c r="H38" i="7"/>
  <c r="G38" i="10" s="1"/>
  <c r="H37" i="7"/>
  <c r="G37" i="10" s="1"/>
  <c r="H36" i="7"/>
  <c r="G36" i="10" s="1"/>
  <c r="H35" i="7"/>
  <c r="G35" i="10" s="1"/>
  <c r="H34" i="7"/>
  <c r="G34" i="10" s="1"/>
  <c r="H33" i="7"/>
  <c r="G33" i="10" s="1"/>
  <c r="H32" i="7"/>
  <c r="G32" i="10" s="1"/>
  <c r="H31" i="7"/>
  <c r="G31" i="10" s="1"/>
  <c r="H30" i="7"/>
  <c r="G30" i="10" s="1"/>
  <c r="H29" i="7"/>
  <c r="G29" i="10" s="1"/>
  <c r="H28" i="7"/>
  <c r="G28" i="10" s="1"/>
  <c r="H27" i="7"/>
  <c r="G27" i="10" s="1"/>
  <c r="H26" i="7"/>
  <c r="G26" i="10" s="1"/>
  <c r="H25" i="7"/>
  <c r="G25" i="10" s="1"/>
  <c r="H24" i="7"/>
  <c r="G24" i="10" s="1"/>
  <c r="H23" i="7"/>
  <c r="G23" i="10" s="1"/>
  <c r="H22" i="7"/>
  <c r="G22" i="10" s="1"/>
  <c r="H21" i="7"/>
  <c r="G21" i="10" s="1"/>
  <c r="H20" i="7"/>
  <c r="G20" i="10" s="1"/>
  <c r="H19" i="7"/>
  <c r="G19" i="10" s="1"/>
  <c r="H18" i="7"/>
  <c r="G18" i="10" s="1"/>
  <c r="H17" i="7"/>
  <c r="G17" i="10" s="1"/>
  <c r="H16" i="7"/>
  <c r="G16" i="10" s="1"/>
  <c r="H15" i="7"/>
  <c r="G15" i="10" s="1"/>
  <c r="H14" i="7"/>
  <c r="G14" i="10" s="1"/>
  <c r="H13" i="7"/>
  <c r="G13" i="10" s="1"/>
  <c r="H12" i="7"/>
  <c r="G12" i="10" s="1"/>
  <c r="H11" i="7"/>
  <c r="G11" i="10" s="1"/>
  <c r="H10" i="7"/>
  <c r="G10" i="10" s="1"/>
  <c r="H9" i="7"/>
  <c r="G9" i="10" s="1"/>
  <c r="H8" i="7"/>
  <c r="G8" i="10" s="1"/>
  <c r="H7" i="7"/>
  <c r="G7" i="10" s="1"/>
  <c r="H6" i="7"/>
  <c r="G6" i="10" s="1"/>
  <c r="H5" i="7"/>
  <c r="G5" i="10" s="1"/>
  <c r="H4" i="7"/>
  <c r="G4" i="10" s="1"/>
  <c r="H3" i="7"/>
  <c r="G3" i="10" s="1"/>
  <c r="H2" i="7"/>
  <c r="G2" i="10" s="1"/>
  <c r="H49" i="1"/>
  <c r="F49" i="10" s="1"/>
  <c r="H48" i="1"/>
  <c r="F48" i="10" s="1"/>
  <c r="H47" i="1"/>
  <c r="F47" i="10" s="1"/>
  <c r="H46" i="1"/>
  <c r="F46" i="10" s="1"/>
  <c r="H44" i="1"/>
  <c r="F44" i="10" s="1"/>
  <c r="H43" i="1"/>
  <c r="F43" i="10" s="1"/>
  <c r="H42" i="1"/>
  <c r="F42" i="10" s="1"/>
  <c r="H41" i="1"/>
  <c r="F41" i="10" s="1"/>
  <c r="H40" i="1"/>
  <c r="F40" i="10" s="1"/>
  <c r="H39" i="1"/>
  <c r="F39" i="10" s="1"/>
  <c r="H38" i="1"/>
  <c r="F38" i="10" s="1"/>
  <c r="H37" i="1"/>
  <c r="F37" i="10" s="1"/>
  <c r="H36" i="1"/>
  <c r="F36" i="10" s="1"/>
  <c r="H35" i="1"/>
  <c r="F35" i="10" s="1"/>
  <c r="H34" i="1"/>
  <c r="F34" i="10" s="1"/>
  <c r="H33" i="1"/>
  <c r="F33" i="10" s="1"/>
  <c r="H32" i="1"/>
  <c r="F32" i="10" s="1"/>
  <c r="H31" i="1"/>
  <c r="F31" i="10" s="1"/>
  <c r="H30" i="1"/>
  <c r="F30" i="10" s="1"/>
  <c r="H29" i="1"/>
  <c r="F29" i="10" s="1"/>
  <c r="H28" i="1"/>
  <c r="F28" i="10" s="1"/>
  <c r="H27" i="1"/>
  <c r="F27" i="10" s="1"/>
  <c r="H26" i="1"/>
  <c r="F26" i="10" s="1"/>
  <c r="H25" i="1"/>
  <c r="F25" i="10" s="1"/>
  <c r="H24" i="1"/>
  <c r="F24" i="10" s="1"/>
  <c r="H23" i="1"/>
  <c r="F23" i="10" s="1"/>
  <c r="H22" i="1"/>
  <c r="F22" i="10" s="1"/>
  <c r="H21" i="1"/>
  <c r="F21" i="10" s="1"/>
  <c r="H20" i="1"/>
  <c r="F20" i="10" s="1"/>
  <c r="H19" i="1"/>
  <c r="F19" i="10" s="1"/>
  <c r="H18" i="1"/>
  <c r="F18" i="10" s="1"/>
  <c r="H17" i="1"/>
  <c r="F17" i="10" s="1"/>
  <c r="H16" i="1"/>
  <c r="F16" i="10" s="1"/>
  <c r="H15" i="1"/>
  <c r="F15" i="10" s="1"/>
  <c r="H14" i="1"/>
  <c r="F14" i="10" s="1"/>
  <c r="H13" i="1"/>
  <c r="F13" i="10" s="1"/>
  <c r="H12" i="1"/>
  <c r="F12" i="10" s="1"/>
  <c r="H11" i="1"/>
  <c r="F11" i="10" s="1"/>
  <c r="H10" i="1"/>
  <c r="F10" i="10" s="1"/>
  <c r="H9" i="1"/>
  <c r="F9" i="10" s="1"/>
  <c r="H8" i="1"/>
  <c r="F8" i="10" s="1"/>
  <c r="H7" i="1"/>
  <c r="F7" i="10" s="1"/>
  <c r="H6" i="1"/>
  <c r="F6" i="10" s="1"/>
  <c r="H5" i="1"/>
  <c r="F5" i="10" s="1"/>
  <c r="H4" i="1"/>
  <c r="F4" i="10" s="1"/>
  <c r="H3" i="1"/>
  <c r="F3" i="10" s="1"/>
  <c r="H2" i="1"/>
  <c r="F2" i="10" s="1"/>
  <c r="J46" i="10"/>
  <c r="J45" i="10"/>
  <c r="J38" i="10"/>
  <c r="J30" i="10"/>
  <c r="J29" i="10"/>
  <c r="J22" i="10"/>
  <c r="J14" i="10"/>
  <c r="J13" i="10"/>
  <c r="J6" i="10"/>
  <c r="I47" i="10"/>
  <c r="I46" i="10"/>
  <c r="I45" i="10"/>
  <c r="I38" i="10"/>
  <c r="I37" i="10"/>
  <c r="I30" i="10"/>
  <c r="I29" i="10"/>
  <c r="I22" i="10"/>
  <c r="I13" i="10"/>
  <c r="H22" i="10"/>
  <c r="F13" i="14" l="1"/>
  <c r="F12" i="14"/>
  <c r="F11" i="14"/>
  <c r="F10" i="14"/>
  <c r="F9" i="14"/>
  <c r="F8" i="14"/>
  <c r="F7" i="14"/>
  <c r="F6" i="14"/>
  <c r="F5" i="14"/>
  <c r="F4" i="14"/>
  <c r="F3" i="14"/>
  <c r="E13" i="14"/>
  <c r="E12" i="14"/>
  <c r="E11" i="14"/>
  <c r="E10" i="14"/>
  <c r="E9" i="14"/>
  <c r="E8" i="14"/>
  <c r="E7" i="14"/>
  <c r="E6" i="14"/>
  <c r="E5" i="14"/>
  <c r="E4" i="14"/>
  <c r="E3" i="14"/>
  <c r="D8" i="14"/>
  <c r="D9" i="14"/>
  <c r="D10" i="14"/>
  <c r="D11" i="14"/>
  <c r="D12" i="14"/>
  <c r="D13" i="14"/>
  <c r="D5" i="14" l="1"/>
  <c r="D4" i="14"/>
  <c r="D6" i="14"/>
  <c r="D3" i="14"/>
  <c r="D7" i="14"/>
  <c r="C13" i="14"/>
  <c r="C12" i="14"/>
  <c r="C11" i="14"/>
  <c r="C3" i="14"/>
  <c r="C9" i="14"/>
  <c r="C8" i="14"/>
  <c r="B11" i="14"/>
  <c r="C6" i="14" l="1"/>
  <c r="C4" i="14"/>
  <c r="C10" i="14"/>
  <c r="C5" i="14"/>
  <c r="C7" i="14"/>
  <c r="B3" i="14"/>
  <c r="B12" i="14"/>
  <c r="B9" i="14"/>
  <c r="B4" i="14" l="1"/>
  <c r="B8" i="14"/>
  <c r="B7" i="14"/>
  <c r="B5" i="14"/>
  <c r="B6" i="14"/>
  <c r="B10" i="14"/>
  <c r="B13" i="14"/>
</calcChain>
</file>

<file path=xl/sharedStrings.xml><?xml version="1.0" encoding="utf-8"?>
<sst xmlns="http://schemas.openxmlformats.org/spreadsheetml/2006/main" count="1561" uniqueCount="349">
  <si>
    <t>Index</t>
  </si>
  <si>
    <t>Chapitre</t>
  </si>
  <si>
    <t>Thématique</t>
  </si>
  <si>
    <t>Gestion des accès</t>
  </si>
  <si>
    <t>Authentification</t>
  </si>
  <si>
    <t>Connectivité et sécurité des réseaux</t>
  </si>
  <si>
    <t>Connectivité sans fil</t>
  </si>
  <si>
    <t>Développement et maintenance des logiciels</t>
  </si>
  <si>
    <t>Maintenance</t>
  </si>
  <si>
    <t>Réversibilité</t>
  </si>
  <si>
    <t>Question</t>
  </si>
  <si>
    <t>Réponse</t>
  </si>
  <si>
    <t>Un mécanisme de SSO est-il implémentable ?</t>
  </si>
  <si>
    <t>Score</t>
  </si>
  <si>
    <t>Score des réponses</t>
  </si>
  <si>
    <t>Explications et commentaires</t>
  </si>
  <si>
    <t>Est-ce que le protocole 802.1X (WPA2-EAP) est supporté ?</t>
  </si>
  <si>
    <t>Score éliminatoire</t>
  </si>
  <si>
    <t>Score corrigé par le comité de dépouillement</t>
  </si>
  <si>
    <t>Documents associés</t>
  </si>
  <si>
    <t>Conformité</t>
  </si>
  <si>
    <t>Auditabilité</t>
  </si>
  <si>
    <t>Certification</t>
  </si>
  <si>
    <t>Sous-traitance</t>
  </si>
  <si>
    <t>Gestion des mots de passe</t>
  </si>
  <si>
    <t>Gestion des profils et des droits</t>
  </si>
  <si>
    <t>Protocoles d'authentification</t>
  </si>
  <si>
    <t>Matrice de flux réseau</t>
  </si>
  <si>
    <t>Schéma d'architecture</t>
  </si>
  <si>
    <t>Exploitation et communication</t>
  </si>
  <si>
    <t>Mise en service</t>
  </si>
  <si>
    <t>Protection contre le code malveillant</t>
  </si>
  <si>
    <t>Détection d’une vulnérabilité critique</t>
  </si>
  <si>
    <t>Journalisation</t>
  </si>
  <si>
    <t>Mise au rebut</t>
  </si>
  <si>
    <t>Sauvegarde des données</t>
  </si>
  <si>
    <t>Sauvegarde des configurations</t>
  </si>
  <si>
    <t>Télémaintenance</t>
  </si>
  <si>
    <t>Gestion des logiciels tiers</t>
  </si>
  <si>
    <t>Protection des données</t>
  </si>
  <si>
    <t>Protection des données personnelles de santé</t>
  </si>
  <si>
    <t>Sécurité Physique</t>
  </si>
  <si>
    <t>Sécurité physique du DM</t>
  </si>
  <si>
    <t>Résilience</t>
  </si>
  <si>
    <t>Mise en sécurité</t>
  </si>
  <si>
    <t>Mode dégradé</t>
  </si>
  <si>
    <t xml:space="preserve">Traitement des incidents de sécurité </t>
  </si>
  <si>
    <t xml:space="preserve">Gestion de crise sécurité </t>
  </si>
  <si>
    <t>Gouvernance</t>
  </si>
  <si>
    <t>Existence d'un correspondant sécurité</t>
  </si>
  <si>
    <t>Pouvez-vous nommer un correspondant sécurité pour la durée du contrat en charge d'être l'interlocuteur de l'établissement sur toutes questions relatives à la sécurité et en charge du respect des obligations de sécurité ?</t>
  </si>
  <si>
    <t>Gestion des licences</t>
  </si>
  <si>
    <t>Gestion de la propriété intellectuelle</t>
  </si>
  <si>
    <t>Non, tous les comptes ont le même profil</t>
  </si>
  <si>
    <t>Non, nous ne disposons pas d'une matrice de flux</t>
  </si>
  <si>
    <t>Non, le dispositif médical ne comporte pas de mode de mise en sécurité</t>
  </si>
  <si>
    <t>Score F1</t>
  </si>
  <si>
    <t>Score F2</t>
  </si>
  <si>
    <t>Score F3</t>
  </si>
  <si>
    <t>1. Présentation du document</t>
  </si>
  <si>
    <t>Ce document est destiné à faciliter le dépouillement des réponses au questionnaire d'évaluation SSI complété par les prestataires répondant à un appel d'offre relatif à une prestation de fourniture d'un dispositif médical.
Il permet un calcul automatique du score de un ou plusieurs fournisseurs et de comparer les résultats entre plusieurs fournisseurs.</t>
  </si>
  <si>
    <t>Oui nous disposons d'une procédure décrivant les modalités de connexion de l'appareil à un réseau sans fil</t>
  </si>
  <si>
    <t>4. Consignes d'utilisation du document</t>
  </si>
  <si>
    <t>Nom du fichier du questionnaire d'évaluation SSI</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</si>
  <si>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</si>
  <si>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</si>
  <si>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</si>
  <si>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</si>
  <si>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</si>
  <si>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</si>
  <si>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</si>
  <si>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</si>
  <si>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</si>
  <si>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</si>
  <si>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</si>
  <si>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</si>
  <si>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</si>
  <si>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</si>
  <si>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</si>
  <si>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</si>
  <si>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</si>
  <si>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</si>
  <si>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</si>
  <si>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</si>
  <si>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</si>
  <si>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</si>
  <si>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</si>
  <si>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</si>
  <si>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</si>
  <si>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</si>
  <si>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</si>
  <si>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</si>
  <si>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</si>
  <si>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</si>
  <si>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</si>
  <si>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</si>
  <si>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</si>
  <si>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</si>
  <si>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</si>
  <si>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</si>
  <si>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</si>
  <si>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</si>
  <si>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</si>
  <si>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</si>
  <si>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</si>
  <si>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</si>
  <si>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</si>
  <si>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</si>
  <si>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</si>
  <si>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</si>
  <si>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</si>
  <si>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r>
      <t>Pour compléter ce document vous devez :
1/ Compléter dans l'onglet "Page de garde" l'</t>
    </r>
    <r>
      <rPr>
        <b/>
        <sz val="12"/>
        <color theme="1"/>
        <rFont val="Calibri"/>
        <family val="2"/>
        <scheme val="minor"/>
      </rPr>
      <t>encadré "Information prestataire"</t>
    </r>
    <r>
      <rPr>
        <sz val="12"/>
        <color theme="1"/>
        <rFont val="Calibri"/>
        <family val="2"/>
        <scheme val="minor"/>
      </rPr>
      <t xml:space="preserve"> ;
2 / Aller sur l</t>
    </r>
    <r>
      <rPr>
        <b/>
        <sz val="12"/>
        <color theme="1"/>
        <rFont val="Calibri"/>
        <family val="2"/>
        <scheme val="minor"/>
      </rPr>
      <t xml:space="preserve">'onglet "Fournisseur X" </t>
    </r>
    <r>
      <rPr>
        <sz val="12"/>
        <color theme="1"/>
        <rFont val="Calibri"/>
        <family val="2"/>
        <scheme val="minor"/>
      </rPr>
      <t>;
3/ Dans les</t>
    </r>
    <r>
      <rPr>
        <b/>
        <sz val="12"/>
        <color theme="1"/>
        <rFont val="Calibri"/>
        <family val="2"/>
        <scheme val="minor"/>
      </rPr>
      <t xml:space="preserve"> colonnes F, G et H, copier/coller les éléments de réponse du fournisseur</t>
    </r>
    <r>
      <rPr>
        <sz val="12"/>
        <color theme="1"/>
        <rFont val="Calibri"/>
        <family val="2"/>
        <scheme val="minor"/>
      </rPr>
      <t xml:space="preserve"> associé issus du questionnaire d'évaluation SSI ;
4/ Si vous l'estimez nécessaire au regard des réponses des fournisseurs, vous pouvez </t>
    </r>
    <r>
      <rPr>
        <b/>
        <sz val="12"/>
        <color theme="1"/>
        <rFont val="Calibri"/>
        <family val="2"/>
        <scheme val="minor"/>
      </rPr>
      <t>modifier le score</t>
    </r>
    <r>
      <rPr>
        <sz val="12"/>
        <color theme="1"/>
        <rFont val="Calibri"/>
        <family val="2"/>
        <scheme val="minor"/>
      </rPr>
      <t xml:space="preserve"> calculé automatiquement en </t>
    </r>
    <r>
      <rPr>
        <b/>
        <sz val="12"/>
        <color theme="1"/>
        <rFont val="Calibri"/>
        <family val="2"/>
        <scheme val="minor"/>
      </rPr>
      <t>colonne "J"</t>
    </r>
    <r>
      <rPr>
        <sz val="12"/>
        <color theme="1"/>
        <rFont val="Calibri"/>
        <family val="2"/>
        <scheme val="minor"/>
      </rPr>
      <t xml:space="preserve"> ;
5/ Consulter les résultats dans l'onglet "Résultats".
Pour modifier le score automatique d'une réponse :
1/ C</t>
    </r>
    <r>
      <rPr>
        <b/>
        <sz val="12"/>
        <color theme="1"/>
        <rFont val="Calibri"/>
        <family val="2"/>
        <scheme val="minor"/>
      </rPr>
      <t xml:space="preserve">liquer sur l'onglet "Paramètre" ;
2/ Modifier le score entre 0 et 1 dans la colonne "B" </t>
    </r>
    <r>
      <rPr>
        <sz val="12"/>
        <color theme="1"/>
        <rFont val="Calibri"/>
        <family val="2"/>
        <scheme val="minor"/>
      </rPr>
      <t xml:space="preserve">en face de chaque réponse.
Pour modifier le "score éliminatoire" :
1/ </t>
    </r>
    <r>
      <rPr>
        <b/>
        <sz val="12"/>
        <color theme="1"/>
        <rFont val="Calibri"/>
        <family val="2"/>
        <scheme val="minor"/>
      </rPr>
      <t>Cliquer sur l'onglet "Calcul"</t>
    </r>
    <r>
      <rPr>
        <sz val="12"/>
        <color theme="1"/>
        <rFont val="Calibri"/>
        <family val="2"/>
        <scheme val="minor"/>
      </rPr>
      <t xml:space="preserve"> ; 
2/ </t>
    </r>
    <r>
      <rPr>
        <b/>
        <sz val="12"/>
        <color theme="1"/>
        <rFont val="Calibri"/>
        <family val="2"/>
        <scheme val="minor"/>
      </rPr>
      <t xml:space="preserve">Saisisser le score éliminatoire dans la colonne "E" en face de la question que </t>
    </r>
    <r>
      <rPr>
        <sz val="12"/>
        <color theme="1"/>
        <rFont val="Calibri"/>
        <family val="2"/>
        <scheme val="minor"/>
      </rPr>
      <t>vous souhaitez.</t>
    </r>
  </si>
  <si>
    <t>Score F4</t>
  </si>
  <si>
    <t>Score F5</t>
  </si>
  <si>
    <t>Questions et réponses</t>
  </si>
  <si>
    <t>Comptes (accès à privilèges)</t>
  </si>
  <si>
    <t>Contrôle d'accès réseau</t>
  </si>
  <si>
    <t>Poste et Serveur</t>
  </si>
  <si>
    <t>Comment se fait l'accès au dispositif médical ?</t>
  </si>
  <si>
    <t>Quelle méthode d'authentification est supportée ?</t>
  </si>
  <si>
    <t>L'authentification multi-facteur est-elle disponible pour les accès utilisateurs ?</t>
  </si>
  <si>
    <t>Disposez-vous de profils permettant de gérer des droits d'accès au dispositif médical ?</t>
  </si>
  <si>
    <t>Est-ce qu'un profil à privilège est disponible pour limiter l'accès aux fonctions sensibles (accès aux configurations, aux profils, mode sans échec, mode debug, etc.) ?</t>
  </si>
  <si>
    <t>Est-ce qu'une politique de mots de passe est supportée pour l'authentification ?</t>
  </si>
  <si>
    <t>Pour les comptes à privilèges permettant d'administrer et de faire la maintenance du dispositif médical, est-ce qu'une authentification forte est mise en place ?</t>
  </si>
  <si>
    <t>Est-ce qu'une procédure de connexion du dispositif médical est mise à la disposition de l'établissement pour le connecter au réseau de l'établissement ?</t>
  </si>
  <si>
    <t>Pouvez-vous fournir un schéma d'architecture des différents composants constituant le dispositif médical ?</t>
  </si>
  <si>
    <t>Disposez-vous d'une procédure décrivant les modalités de connexion de l'appareil à un réseau sans fil ?</t>
  </si>
  <si>
    <t>Si le dispositif médical permet de connecter plusieurs de ses équipements, est-ce qu'un contrôle par adresse MAC peut être implémenté ?</t>
  </si>
  <si>
    <t>Est-ce qu'un guide d'installation et de mise en service est fourni avec le dispositif médical ?</t>
  </si>
  <si>
    <t>Les ordinateurs nécessaires pour faire fonctionner le dispositif médical peuvent-ils être fournis par l'établissement ?</t>
  </si>
  <si>
    <t>Est-il possible d'installer la solution anti-malware de l'établissement sur le ou les ordinateurs du dispositif médical ?</t>
  </si>
  <si>
    <t>Est-ce qu'il est nécessaire que les comptes utilisateurs permettant de se connecter sur l'OS de l'ordinateur du dispositif médical ait besoin des droits d'administrateur local ?</t>
  </si>
  <si>
    <t>Les serveurs nécessaires pour faire fonctionner le dispositif médical peuvent-ils être fournis par l'établissement ?</t>
  </si>
  <si>
    <t>Est-il possible d'installer la solution anti-malware de l'établissement sur le ou les serveurs du dispositif médical hébergés au sein de l'établissement ?</t>
  </si>
  <si>
    <t>Lors de la découverte d'une vulnérabilité critique affectant le dispositif médical, pouvez-vous mettre à disposition de l'établissement un correctif de sécurité ou une solution de contournement sous un délai de 24 heures ?</t>
  </si>
  <si>
    <t>Les traces techniques des actions réalisées sur le dispositif médical sont-elles décrites, récupérables par l'établissement et respectueuses des obligations demandées par l'établissement ?</t>
  </si>
  <si>
    <t>En cas de maintenance du matériel ou de mise au rebut, supprimez-vous de façon sécurisée les données à caractère personnel de santé présentes sur les disques durs ou dans la mémoire intégrée avant de procéder à la maintenance ou à la mise au rebut ?</t>
  </si>
  <si>
    <t>Disposez-vous d'une procédure de sauvegarde et de restauration des configurations et des paramètres du dispositif médical, contenant les informations demandées ?</t>
  </si>
  <si>
    <t>Disposez-vous d'une procédure de maintenance précisant a minima les informations demandées ?</t>
  </si>
  <si>
    <t>Si vous utilisez un support amovible de type clé USB pour installer une mise à jour dans le dispositif médical, est-il possible de le brancher sur un dispositif de décontamination de l'établissement ?</t>
  </si>
  <si>
    <t>Si des données à caractère personnel sont manipulées dans le dispositif médical, est-ce que le dispositif médical est conforme au RGPD ?</t>
  </si>
  <si>
    <t>Disposez-vous d'une description des mesures de sécurité physique, contenant notamment les informations demandées ?</t>
  </si>
  <si>
    <t>Le dispositif médical comporte-t-il un mode de mise en sécurité en cas d'incident de sécurité sur le réseau informatique garantissant la non mise en danger du patient, avec les éléments demandés ?</t>
  </si>
  <si>
    <t>Le dispositif médical comporte-t-il un mode dégradé (situation où le dispositif médical doit pouvoir fonctionner malgré la cyberattaque) en cas d'incident de sécurité, et est-il documenté ?</t>
  </si>
  <si>
    <t>Disposez-vous d'une procédure de gestion des incidents de sécurité, qui contient les informations demandées ?</t>
  </si>
  <si>
    <t>En cas d'incident de sécurité impliquant le dispositif médical, est-ce que vous désignez un contact sécurité qui va être acteur ou contributeur dans la gestion d'incident ?</t>
  </si>
  <si>
    <t>Pouvez-vous garantir la bonne validité des licences logiciels nécessaires (notamment des OS) et de la concession des droits d'usage à l'établissement durant la durée du contrat ?</t>
  </si>
  <si>
    <t>Pouvez-vous nous fournir une procédure de fin de contrat ou de réversibilité qui décrit les modalités de récupération des données stockées dans le dispositif médical dans un format réutilisable par l'établissement ?</t>
  </si>
  <si>
    <t>L'accès au dispositif médical se fait par défaut via des comptes nominatifs.</t>
  </si>
  <si>
    <t>Aucune méthode d'authentification n'est mise en place</t>
  </si>
  <si>
    <t>Oui, le SSO est supporté (liste des protocoles SSO supportés fourni dans l'explication)</t>
  </si>
  <si>
    <t>Oui, des profils existent et les droits associés peuvent être paramétrés par l'établissement</t>
  </si>
  <si>
    <t>Oui, un ou des profils à privilèges existent pour limiter l'accès aux fonctions sensibles</t>
  </si>
  <si>
    <t>Oui, un schéma d'architecture avec l'ensemble des informations demandées est fourni</t>
  </si>
  <si>
    <t>Oui, le protocole 802.1X est supporté</t>
  </si>
  <si>
    <t>Non, un contrôle par adresse MAC n'est pas supporté, mais il est prévu d'être implémenté d'ici 1 ou 2 ans dans le modèle de DM proposé</t>
  </si>
  <si>
    <t>Oui, les comptes de session de l'ordinateur du dispositif médical ont absolument besoin des droits d'administrateur local pour fonctionner</t>
  </si>
  <si>
    <t>Oui, nous nous engageons à fournir un correctif de sécurité ou une solution de contournement dans un délai de 24 heures</t>
  </si>
  <si>
    <t>Oui, nous pouvons fournir une procédure de maintenance contenant l'ensemble des informations demandées</t>
  </si>
  <si>
    <t>Oui, nous nous engageons à la bonne validité de l'ensemble des licences logiciels nécessaires durant la durée du contrat</t>
  </si>
  <si>
    <t>Oui, nous disposons d'une procédure de réversibilité avec l'ensemble des informations demandées</t>
  </si>
  <si>
    <t>Oui, nous nous engageons à fournir un planning de mise en œuvre en cohérence avec le niveau de risque de chaque action</t>
  </si>
  <si>
    <t>L'accès des utilisateurs au dispositif médical se fait uniquement via des comptes génériques.</t>
  </si>
  <si>
    <t>Il n'y a pas d'authentification pour accéder au dispositif médical</t>
  </si>
  <si>
    <t>Non, aucun mécanisme de SSO n'est supporté</t>
  </si>
  <si>
    <t>Sans objet, aucune authentification n'est supportée</t>
  </si>
  <si>
    <t>Une authentification via l'envoi d'un SMS ou d'un email est supportée</t>
  </si>
  <si>
    <t>Non, il n'y a pas d'authentification multi-facteur supportée</t>
  </si>
  <si>
    <t>Oui, des profils existent mais les droits associés ne peuvent pas être modifiés</t>
  </si>
  <si>
    <t>Non, tous les profils peuvent accéder à ces accès aux fonctions sensibles</t>
  </si>
  <si>
    <t>Non, il n'y a pas de politique de mot de passe</t>
  </si>
  <si>
    <t>Une authentification via l'envoi d'un SMS ou d'un email est supportée pour ces accès</t>
  </si>
  <si>
    <t>Non, il n'y a pas d'authentification multi-facteur supportée pour ces accès</t>
  </si>
  <si>
    <t>Non, nous ne pouvons pas fournir une telle procédure</t>
  </si>
  <si>
    <t>Non, le DM ne supporte aucun protocole de chiffrement</t>
  </si>
  <si>
    <t>Oui, mais le schéma d'architecture ne comporte qu'une partie des différentes informations demandées</t>
  </si>
  <si>
    <t>Non, nous ne disposons pas de schéma d'architecture du dispositif</t>
  </si>
  <si>
    <t>Non, nous ne disposons pas d'une procédure décrivant les modalités de connexion de l'appareil à un réseau sans fil</t>
  </si>
  <si>
    <t>Sans objet, car pas de connexion sans fil possible</t>
  </si>
  <si>
    <t>Non, le protocole 802.1X n'est pas supporté mais il est prévu d'être implémenté d'ici 1 ou 2 ans dans le modèle de DM proposé</t>
  </si>
  <si>
    <t>Non, le protocole 802.1X n'est pas supporté</t>
  </si>
  <si>
    <t>Oui, un contrôle par adresse MAC peut être implémenté</t>
  </si>
  <si>
    <t>Non, un contrôle par adresse MAC n'est pas implémentable</t>
  </si>
  <si>
    <t>Non, nous ne pouvons pas fournir de guide d'installation</t>
  </si>
  <si>
    <t>Sans objet, car il n'y a pas d'ordinateur nécessaire pour faire fonctionner le dispositif médical</t>
  </si>
  <si>
    <t>Non, il ne faut pas installer de solution anti-malware sur le ou les ordinateurs du dispositif médical</t>
  </si>
  <si>
    <t>Non, les comptes de session de l'ordinateur du dispositif médical n'ont pas besoin des droits d'administrateur local pour fonctionner</t>
  </si>
  <si>
    <t>Non, il ne faut pas installer de solution anti-malware sur le ou les serveurs du dispositif médical</t>
  </si>
  <si>
    <t>Non, nous ne pouvons pas nous engager pour un délai de 24 heures. Mais nous pouvons vous proposer un autre délai d'engagement</t>
  </si>
  <si>
    <t>Non, nous ne pouvons pas vous fournir les informations demandées.</t>
  </si>
  <si>
    <t>Disposez-vous d'une procédure de sauvegarde et de restauration des données stockées dans les composants du dispositif médical, contenant les informations demandées ?</t>
  </si>
  <si>
    <t>Non, nous ne disposons pas de procédure de sauvegarde et de restauration des données.</t>
  </si>
  <si>
    <t>Non, car il n'est pas possible de faire des sauvegardes des données stockées dans le dispositif médical.</t>
  </si>
  <si>
    <t>Non, nous ne disposons pas de procédure de sauvegarde et de restauration des configurations et des paramètres.</t>
  </si>
  <si>
    <t>Non, car il n'est pas possible de faire des sauvegardes des configurations et des paramètres dans le dispositif médical.</t>
  </si>
  <si>
    <t>Non, nous n'avons pas de procédure de maintenance à vous fournir</t>
  </si>
  <si>
    <t>Oui il est possible de brancher la clé USB sur un dispositif de décontamination de l'établissement</t>
  </si>
  <si>
    <t>Sans objet. Il n'y a pas de maintenance sur site via clé USB</t>
  </si>
  <si>
    <t>Sans objet. Il n'y a pas de maintenance sur site via un ordinateur</t>
  </si>
  <si>
    <t>Sans objet, nous ne faisons pas de service de télémaintenance</t>
  </si>
  <si>
    <t>Oui, nous pouvons vous fournir la liste exhaustive des logiciels tiers utilisés et leur version</t>
  </si>
  <si>
    <t>Non, nous ne pouvons pas vous fournir cette liste</t>
  </si>
  <si>
    <t>Sans objet. Il n'y a pas de logiciels tiers utilisés</t>
  </si>
  <si>
    <t>Oui, nous pouvons vous certifier que le dispositif médical est conforme au RGPD</t>
  </si>
  <si>
    <t>Non, nous ne pouvons pas nous engager sur la conformité du dispositif médical au RGPD</t>
  </si>
  <si>
    <t>Sans objet. Le dispositif médical ne stocke aucune donnée à caractère personnel.</t>
  </si>
  <si>
    <t>Non, nous n'avons pas de procédure de gestion des incidents de sécurité</t>
  </si>
  <si>
    <t>Non, nous n'avons aucun contact sécurité disponible en cas d'incident de sécurité</t>
  </si>
  <si>
    <t>Non, nous n'avons pas de procédure de gestion de crise qui traite des attaques cybersécurité</t>
  </si>
  <si>
    <t>Non, nous n'avons pas de correspondant sécurité à positionner pour la durée du contrat</t>
  </si>
  <si>
    <t>Non, nous ne disposons pas de procédure de réversibilité</t>
  </si>
  <si>
    <t>Oui, nous acceptons que l'établissement de santé puisse réaliser ou faire réaliser tout type d'audits de sécurité ou de tests d'intrusion</t>
  </si>
  <si>
    <t>Non, nous ne pouvons pas nous engager à fournir un planning de mise en œuvre</t>
  </si>
  <si>
    <t>Non, car nous n'avons pas de certifications, ni d'homologations</t>
  </si>
  <si>
    <t>Oui, nous nous engageons à imposer les mêmes obligations de sécurité à nos sous traitants. La liste des obligations est fournie dans nos explications.</t>
  </si>
  <si>
    <t>Sans objet. Nous n'avons pas de sous-traitant impliqué dans le développement, l'exploitation ou la maintenance du dispositif médical</t>
  </si>
  <si>
    <t>Sans objet, aucune gestion de profils n'est supportée</t>
  </si>
  <si>
    <t>Sans objet, car il n'y a aucune donnée à caractère personnel de santé stockée dans le dispositif médical</t>
  </si>
  <si>
    <t>Sans objet, car il n'y a pas de données qui sont stockées dans le dispositif médical</t>
  </si>
  <si>
    <t>Oui il est possible de brancher une clé USB de l'établissement munie d'un logiciel antimalware sur l'ordinateur de maintenance avant l'intervention</t>
  </si>
  <si>
    <t>Non, il n'est pas possible de brancher une clé USB de l'établissement sur l'ordinateur de maintenance avant l'intervention</t>
  </si>
  <si>
    <t>Une authentification via la biométrie, une carte sans contact, une application tiers d'authentification, ou une méthode équivalente est supportée</t>
  </si>
  <si>
    <t>Est-ce que le dispositif médical supporte l'un de ces protocoles de chiffrement pour sécuriser la connection au réseau: SHA256, AES, AES-CBC, RSA-OAEP ?</t>
  </si>
  <si>
    <t>Oui, le DM supporte l'un de ces protocoles de chiffrement (lister lesquels dans l'explication)</t>
  </si>
  <si>
    <t>Non, mais le DM supporte un autre protocole de chiffrement propriétaire (à décrire dans l'explication)</t>
  </si>
  <si>
    <t xml:space="preserve">Disposez-vous d'une matrice des flux réseaux entrants et sortants du dispostif médical, incluant les flux entre les différents équipements composant le dispositif médical si c'est le cas ? </t>
  </si>
  <si>
    <t>Oui, la matrice de flux contient l'ensemble des informations demandées et l'ensemble des flux entrants et sortants</t>
  </si>
  <si>
    <t>Non, il est obligatoire d'utiliser les ordinateurs fournis avec le dispositif médical, sans possibilité de modifier la configuration de l'OS et du build</t>
  </si>
  <si>
    <t>Oui, il est possible d'installer la solution anti-malware de l'établissement</t>
  </si>
  <si>
    <t>Non, il est obligatoire d'utiliser les serveurs fournis avec le dispositif médical, sans possibilité de modifier la configuration de l'OS et du build</t>
  </si>
  <si>
    <t>Non, il n'est pas possible de brancher le support amovible sur un dispositif de décontamination de l'établissement</t>
  </si>
  <si>
    <t>Si vous utilisez un ordinateur pour réaliser une opération de maintenance, est-il possible d'y brancher une clé USB de l'établissement munie d'un logiciel antimalware avant l'intervention ?</t>
  </si>
  <si>
    <t>Pouvez-vous nous fournir un document de procédure de télémaintenance, avec les informations demandées ?</t>
  </si>
  <si>
    <t>Oui, nous fournissons le document de procédure de télémaintenance qui contient les informations demandées</t>
  </si>
  <si>
    <t>Pouvez-vous vous engager à maintenir ces logiciels tiers pendant la durée de vie du dispositif médical durant la durée du contrat ?</t>
  </si>
  <si>
    <t>Oui, nous pouvons nous engager sur la maintenance de la totalité des logiciels tiers</t>
  </si>
  <si>
    <t>Oui, nous pouvons nous engager sur leur maintenance, mais que sur une partie des logiciels tiers (lister les logiciels tiers concernés)</t>
  </si>
  <si>
    <t>Non, nous ne pouvons nous engager sur leur maintenance</t>
  </si>
  <si>
    <t>Est-ce que vous donnez la possibilité d'utiliser les moyens de connexion à distance de vos clients pour effectuer la télémaintenance au dispositif ?</t>
  </si>
  <si>
    <t>Non, le DM supporte un protocole de chiffrement réputé obsolète (à préciser dans l'explication)</t>
  </si>
  <si>
    <t>Pouvez-vous vous engager à maintenir ces logiciels tiers pendant la durée de vie du dispositif médical et la durée du contrat ?</t>
  </si>
  <si>
    <t>Le dispositif médical comporte-t-il un mode de mise en sécurité en cas d'incident de sécurité sur le réseau informatique (perte du réseau informatique, attaque volumétrique sur l'interface réseau du dispositif médical) garantissant la non mise en danger du patient, avec les éléments demandés ?</t>
  </si>
  <si>
    <t>En cas d'incident de sécurité impliquant le dispositif médical, est-ce que le titulaire désigne un contact sécurité qui est acteur ou contributeur dans la gestion d'incident ?</t>
  </si>
  <si>
    <t>Oui, un contact sécurité vous est communiqué en cas d'incident de sécurité.</t>
  </si>
  <si>
    <t>Non, nous ne pouvons pas vous garantir la fourniture d'un contact sécurité en cas d'incident de sécurité</t>
  </si>
  <si>
    <t>Disposez-vous d'une procédure de gestion de crise en cas d'attaque cybersécurité survenant sur votre Système d'informations ?</t>
  </si>
  <si>
    <t>Non, nous ne pouvons pas nous engager sur la bonne validité de l'ensemble des licences logiciels nécessaires durant la durée du contrat</t>
  </si>
  <si>
    <t>Pouvez-vous communiquer la liste des certifications/homologations de sécurité applicables au dispositif médical avec la date, le périmètre et le nom des sociétés certificatrices ?</t>
  </si>
  <si>
    <t>Imposez-vous à vos sous-traitants les mêmes obligations de sécurité que nous exigeons ?</t>
  </si>
  <si>
    <t>Acceptez-vous que l'établissement de santé puisse réaliser ou faire réaliser des contrôles de sécurité du dispositif médical via des audits de cybersécurité et/ou des tests d'intrusion ?</t>
  </si>
  <si>
    <t>Si des actions de remédiation sur le dispositif médical sont identifiées et qu'elles sont de la responsabilité du titulaire, pouvez-vous vous engager à fournir un planning de mise en œuvre en cohérence avec le niveau de risque de chaque action ?</t>
  </si>
  <si>
    <t>Pouvez-vous nous fournir un Plan d'Assurance Sécurité (PAS) ?</t>
  </si>
  <si>
    <t>Oui, nous pouvons vous fournir un PAS qui aborde l'ensemble des sujets demandés.</t>
  </si>
  <si>
    <t>Oui, nous pouvons vous fournir un PAS mais il n'aborde qu'une partie des sujets demandés.</t>
  </si>
  <si>
    <t>Non, nous ne pouvons pas vous fournir un PAS.</t>
  </si>
  <si>
    <t>Q48</t>
  </si>
  <si>
    <t>Plan d'Assurance Sécurité</t>
  </si>
  <si>
    <t>Pouvez-vous nous fournir la liste des logiciels tiers (OS, firmwares, librairies, anti-malware, outil de télésurveillance, outil de télémaintenance, etc.), avec leur version au moment de l'installation du dispositif médical ?</t>
  </si>
  <si>
    <t>2. Information sur l'appel d'offre</t>
  </si>
  <si>
    <t>Information sur l'appel d'offre</t>
  </si>
  <si>
    <t>Objet de l'appel d'offre</t>
  </si>
  <si>
    <t>Outil de dépouillement des résultats d'évaluation SSI des dispositifs médicaux</t>
  </si>
  <si>
    <t>Nom du fournisseur - Dispositif médical</t>
  </si>
  <si>
    <t>Fournisseur 1 - Nom du dispositif médical</t>
  </si>
  <si>
    <t>Fournisseur 2 - Nom du dispositif médical</t>
  </si>
  <si>
    <t>Fournisseur 3 - Nom du dispositif médical</t>
  </si>
  <si>
    <t>Fournisseur 4 - Nom du dispositif médical</t>
  </si>
  <si>
    <t>Fournisseur 5 - Nom du dispositif médical</t>
  </si>
  <si>
    <t>Pouvez-vous nous fournir la liste des logiciels tiers (OS, firmwares, librairies, anti-malware, outil de téléassistance, outil de télémaintenance, etc.), avec leur version au moment de la commande ?</t>
  </si>
  <si>
    <t>3. Liste des fournisseurs et dispositifs médicaux</t>
  </si>
  <si>
    <t>L'authentification multi-facteur est-elle disponible et activable pour tous les accès utilisateurs ?</t>
  </si>
  <si>
    <t>Est-ce que le dispositif médical supporte l'un de ces protocoles de chiffrement pour sécuriser la connection au réseau: AES-GCM, AES-CCM, RSA-OAEP ?</t>
  </si>
  <si>
    <t>Disposez-vous d'une procédure décrivant les modalités de connexion de l'appareil à un réseau sans fil, incluant notamment le WiFi, et un réseau 4G/5G?</t>
  </si>
  <si>
    <t>Est-ce que le protocole 802.1X (WPA2 Entreprise) est supporté ?</t>
  </si>
  <si>
    <t>Lors de la découverte d'une vulnérabilité critique (niveau de CVSS supérieur à 7) affectant le dispositif médical, pouvez-vous mettre à disposition de l'établissement un correctif de sécurité ou une solution de contournement sous un délai de 24 heures ?</t>
  </si>
  <si>
    <t>Lors de la mise au rebut du dispositif médical, l'établissement peut-il supprimer les données à caractère personnel de santé, les mots de passe, les certificats électroniques, et les clés de chiffrement présents dans les disques durs ou dans la mémoire intégrée, selon une procédure que vous fournissez ?</t>
  </si>
  <si>
    <t>Q49</t>
  </si>
  <si>
    <t>Quelle est la fréquence habituelle des mises à jour planifiées du dispositif médical, pouvant inclure des correctifs de sécurité ?</t>
  </si>
  <si>
    <t>Q50</t>
  </si>
  <si>
    <t>Protection des secrets stockés</t>
  </si>
  <si>
    <t>Comment sont protégés les secrets (mots de passe, certificat, clés de chiffrement…) stockés dans le dispositif médical ?</t>
  </si>
  <si>
    <t>Oui, l'établissement peut peut supprimer les données suivant une procédure fournie par le fabricant</t>
  </si>
  <si>
    <t>Nous sommes responsable de la suppression des données en suivant une procédure</t>
  </si>
  <si>
    <t>Nous sommes responsable de la suppression des données, mais nous n'avons pas de procédure formalisée</t>
  </si>
  <si>
    <t>Non, les données ne peuvent pas être supprimées lors d'une mise au rebut</t>
  </si>
  <si>
    <t>Oui, nous disposons d'une documentation qui décrit le mode de mise en sécurité, avec toutes les informations demandées</t>
  </si>
  <si>
    <t>Oui, mais la documentation ne contient pas l'ensemble des éléments démandés  (la liste des informations disponibles est fournie en explications)</t>
  </si>
  <si>
    <t>Oui, mais nous ne disposons pas d'une telle documentation</t>
  </si>
  <si>
    <t>Non, nous ne pouvons pas nous engager à ce que nos sous-traitants appliquent les obligations de sécurité du présent questionnaire.</t>
  </si>
  <si>
    <t>Trimestrielle</t>
  </si>
  <si>
    <t>Semestrielle</t>
  </si>
  <si>
    <t>Annuelle</t>
  </si>
  <si>
    <t>Pas de fréquence habituelle</t>
  </si>
  <si>
    <t>Pas de mise à jour planifiée prévue</t>
  </si>
  <si>
    <t>Les secrets sont tous protégés par des protocoles de chiffrement conformes aux standards de sécurité</t>
  </si>
  <si>
    <t>Les secrets ne sont pas tous protégés par des protocoles de chiffrement conformes aux standards de sécurité (liste des secrets couverts fournie en explications)</t>
  </si>
  <si>
    <t>Les secrets ne sont pas chiffrés dans le dispositif médical</t>
  </si>
  <si>
    <t xml:space="preserve">Une authentification est obligatoire par un moyen d'authentification (mot de passe, carte sans contact…) </t>
  </si>
  <si>
    <t xml:space="preserve">Une authentification est disponible mais pas imposée, via un moyen d'authentification (mot de passe, carte sans contact…) </t>
  </si>
  <si>
    <t>Oui, cela est supportée pour tous les comptes (paramètres fournis dans l'explication)</t>
  </si>
  <si>
    <t>Oui, mais cela n'est supportée que pour certains profils (paramètres et exceptions fournis dans l'explication)</t>
  </si>
  <si>
    <t>Oui, mais il n'est pas possible de modifier la politique de mot de passe (paramètres fournis dans l'explication)</t>
  </si>
  <si>
    <t>Une authentification via la biométrie, une carte sans contact, une application tiers d'authentification, ou équivalente est supportée pour ces accès</t>
  </si>
  <si>
    <t>Oui, elle existe avec plusieurs mécanismes d'identification et d'authentification supportés</t>
  </si>
  <si>
    <t>Oui, elle existe mais il n'y a qu'une seule méthode d'identification et d'authentification qui est supportée</t>
  </si>
  <si>
    <t>Oui, mais la matrice de flux ne contient qu'une partie des informations demandées ou qu'une partie des flux entrants et sortants.</t>
  </si>
  <si>
    <t>Oui, il est fourni avec toutes les informations demandées</t>
  </si>
  <si>
    <t>Oui, il est fourni mais ne contient pas toutes les informations demandées (les informations disponibles sont précisées en explication)</t>
  </si>
  <si>
    <t>Oui, l'établissement peut fournir les ordinateurs nécessaires et les durcir à sa convenance</t>
  </si>
  <si>
    <t>Oui, mais nous fournissons les paramètres obligatoires à ne pas modifier au niveau de l'OS et de son build (préciser les contraintes dans l'explication)</t>
  </si>
  <si>
    <t>Non, nous fournissons les ordinateurs avec le dispositif médical, avec les paramètres obligatoires à ne pas modifier au niveau de l'OS et de son build</t>
  </si>
  <si>
    <t>Non, nous fournissons une solution anti-malware avec les ordinateurs</t>
  </si>
  <si>
    <t>Oui, l'établissement peut fournir les serveurs nécessaires et les durcir à sa convenance</t>
  </si>
  <si>
    <t>Non, nous fournissons les serveurs avec le dispositif médical, avec les paramètres obligatoires à ne pas modifier au niveau de l'OS et de son build</t>
  </si>
  <si>
    <t>Sans objet, car il n'y a pas de serveur nécessaire pour faire fonctionner le dispositif médical</t>
  </si>
  <si>
    <t>Non, nous fournissons une solution anti-malware avec les serveurs</t>
  </si>
  <si>
    <t>Non, nous ne pouvons pas nous engager sur un quelconque délai d'engagement</t>
  </si>
  <si>
    <t>Oui, nous pouvons vous fournir un document avec toutes les informations demandées</t>
  </si>
  <si>
    <t>Oui, mais nous ne couvrons qu'une partie des informations demandées (la liste des informations disponibles est fournie en explications)</t>
  </si>
  <si>
    <t>Non, le document qui décrit ces traces techniques n'existe pas</t>
  </si>
  <si>
    <t>Non, car le dispositif médical ne genère aucune trace technique</t>
  </si>
  <si>
    <t>Oui, nous pouvons vous fournir la procédure  avec toutes les informations demandées</t>
  </si>
  <si>
    <t>Oui, mais la procédure ne contient pas toutes les informations demandées (la liste des informations disponibles est fournie en explications)</t>
  </si>
  <si>
    <t>Oui, nous la procédure ne contient pas toutes les informations demandées (la liste des informations disponibles est fournie en explications)</t>
  </si>
  <si>
    <t>Non, cela n'est pas possible mais nous pouvons apporter la preuve que la clé USB a été vérifié au travers d'un ou de plusieurs solutions antimalware</t>
  </si>
  <si>
    <t>Oui, cela est possible tout en s'adaptant au maximum aux contraintes de nos clients.</t>
  </si>
  <si>
    <t>Oui, cela est possible si les contraintes techniques et fonctionnelles que nous imposons sont remplies (détaillées en explications).</t>
  </si>
  <si>
    <t>Non, nous vous imposons nos propres moyens de connexion à distance pour la télémaintenance (détaillés en explications)</t>
  </si>
  <si>
    <t>Oui, mais le document ne contient pas toute les informations demandées (détaillées en explications)</t>
  </si>
  <si>
    <t>Non, car ce document n'existe pas</t>
  </si>
  <si>
    <t>Oui, mais elle n'est pas exhaustive ou l'information sur la version n'est pas exhaustive</t>
  </si>
  <si>
    <t>Oui, nous pouvons vous fournir une description des mesures de sécurité physique, avec toutes les informations demandées</t>
  </si>
  <si>
    <t>Oui, nous disposons d'une documentation qui décrit les 2 modes opératoires</t>
  </si>
  <si>
    <t>Oui, nous disposons d'une documentation mais que d'un des 2 modes opératoires</t>
  </si>
  <si>
    <t>Oui, mais aucune documentation ne décrit les 2 modes opératoires demandés.</t>
  </si>
  <si>
    <t>Non, le dispositif médical ne dispose d'aucun mode dégradé</t>
  </si>
  <si>
    <t>Oui, nous disposons d'une procédure de gestion des incidents de sécurité, avec l'ensemble des éléments demandés</t>
  </si>
  <si>
    <t>Oui, mais la procédure ne contient pas tous les éléments démandés  (la liste des informations disponibles est fournie en explications)</t>
  </si>
  <si>
    <t>Oui, nous disposons d'une procédure de gestion de crise, avec l'ensemble des éléments demandés</t>
  </si>
  <si>
    <t>Oui, nous vous désignons un correspondant sécurité nominatif pour la durée du contrat, avec son identité et ses coordonnées.</t>
  </si>
  <si>
    <t>Oui, mais il ne sera pas unique et il y a un contact générique sur les sollicitations autour de la cybersécurité</t>
  </si>
  <si>
    <t>Oui, mais la procédure ne contient pas l'ensemble des éléments demandés (la liste des informations disponibles est fournie en explications)</t>
  </si>
  <si>
    <t>Oui, mais pour certains types uniquement. La liste des types d'audits autorisés est fournie en explication</t>
  </si>
  <si>
    <t>Non, mais nous pouvons  vous apporter des preuves de réalisation de certains types d'audits que nous réalisons</t>
  </si>
  <si>
    <t>Non, et nous n'avons aucune preuve d'audit à fournir</t>
  </si>
  <si>
    <t>Oui mais nous ne pourrons nous engager sur un planning uniquement pour couvrir les failles très critiques</t>
  </si>
  <si>
    <t>Oui, nous pouvons communiquer cette liste avec les informations demandées.</t>
  </si>
  <si>
    <t>Oui, nous pouvons communiquer cette liste, mais pas avec toutes les informations demandées.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</si>
</sst>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1"/>
      <name val="Calibri"/>
      <family val="2"/>
      <scheme val="minor"/>
    </font>
    <font>
      <sz val="11"/>
      <name val="Calibri"/>
      <family val="2"/>
      <scheme val="minor"/>
    </font>
    <font>
      <sz val="11"/>
      <color theme="0"/>
      <name val="Calibri"/>
      <family val="2"/>
      <scheme val="minor"/>
    </font>
    <font>
      <b/>
      <sz val="18"/>
      <color theme="0"/>
      <name val="Calibri"/>
      <family val="2"/>
      <scheme val="minor"/>
    </font>
    <font>
      <b/>
      <sz val="12"/>
      <color theme="4"/>
      <name val="Calibri"/>
      <family val="2"/>
      <scheme val="minor"/>
    </font>
    <font>
      <b/>
      <sz val="11"/>
      <color theme="4"/>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2"/>
      <color theme="0"/>
      <name val="Calibri"/>
      <family val="2"/>
      <scheme val="minor"/>
    </font>
    <font>
      <sz val="14"/>
      <color theme="1"/>
      <name val="Calibri"/>
      <family val="2"/>
      <scheme val="minor"/>
    </font>
    <font>
      <sz val="8"/>
      <name val="Calibri"/>
      <family val="2"/>
      <scheme val="minor"/>
    </font>
    <font>
      <i/>
      <sz val="12"/>
      <color theme="1"/>
      <name val="Calibri"/>
      <family val="2"/>
      <scheme val="minor"/>
    </font>
    <font>
      <b/>
      <sz val="12"/>
      <name val="Calibri"/>
      <family val="2"/>
      <scheme val="minor"/>
    </font>
  </fonts>
  <fills count="7">
    <fill>
      <patternFill patternType="none"/>
    </fill>
    <fill>
      <patternFill patternType="gray125"/>
    </fill>
    <fill>
      <patternFill patternType="solid">
        <fgColor theme="4"/>
        <bgColor indexed="64"/>
      </patternFill>
    </fill>
    <fill>
      <patternFill patternType="solid">
        <fgColor rgb="FF00458F"/>
        <bgColor indexed="64"/>
      </patternFill>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theme="0"/>
      </left>
      <right style="medium">
        <color indexed="64"/>
      </right>
      <top style="medium">
        <color indexed="64"/>
      </top>
      <bottom style="thin">
        <color indexed="64"/>
      </bottom>
      <diagonal/>
    </border>
    <border>
      <left style="thin">
        <color indexed="64"/>
      </left>
      <right/>
      <top style="thin">
        <color theme="0"/>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88">
    <xf numFmtId="0" fontId="0" fillId="0" borderId="0" xfId="0"/>
    <xf numFmtId="0" fontId="0" fillId="0" borderId="0" xfId="0" applyAlignment="1">
      <alignment horizontal="center" vertical="center"/>
    </xf>
    <xf numFmtId="0" fontId="0" fillId="0" borderId="0" xfId="0"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vertical="center"/>
    </xf>
    <xf numFmtId="0" fontId="0" fillId="0" borderId="0" xfId="0" applyAlignment="1">
      <alignment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left" vertical="center" wrapText="1"/>
    </xf>
    <xf numFmtId="0" fontId="0" fillId="0" borderId="1" xfId="0" applyBorder="1"/>
    <xf numFmtId="0" fontId="0" fillId="0" borderId="0" xfId="0" applyAlignment="1">
      <alignment horizontal="left" vertical="center" wrapText="1"/>
    </xf>
    <xf numFmtId="0" fontId="1" fillId="2" borderId="3" xfId="0" applyFont="1" applyFill="1" applyBorder="1" applyAlignment="1">
      <alignment horizontal="center" vertical="center" wrapText="1"/>
    </xf>
    <xf numFmtId="0" fontId="7" fillId="0" borderId="6" xfId="0" applyFont="1" applyBorder="1" applyAlignment="1" applyProtection="1">
      <alignment vertical="center" wrapText="1"/>
      <protection locked="0"/>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wrapText="1"/>
    </xf>
    <xf numFmtId="0" fontId="12" fillId="0" borderId="0" xfId="0" applyFont="1" applyAlignment="1">
      <alignment horizontal="center"/>
    </xf>
    <xf numFmtId="0" fontId="14" fillId="0" borderId="0" xfId="0" applyFont="1" applyAlignment="1">
      <alignment horizontal="center" vertical="center"/>
    </xf>
    <xf numFmtId="0" fontId="6" fillId="0" borderId="0" xfId="0" applyFont="1"/>
    <xf numFmtId="0" fontId="13" fillId="4" borderId="18"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4" fillId="0" borderId="1" xfId="0" applyFont="1" applyBorder="1" applyAlignment="1">
      <alignment horizontal="center" vertical="center"/>
    </xf>
    <xf numFmtId="2"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2" fontId="0" fillId="0" borderId="1" xfId="0" applyNumberFormat="1" applyBorder="1" applyAlignment="1">
      <alignment horizontal="center" vertical="center"/>
    </xf>
    <xf numFmtId="0" fontId="0" fillId="0" borderId="7" xfId="0" quotePrefix="1" applyBorder="1" applyAlignment="1">
      <alignment vertical="center" wrapText="1"/>
    </xf>
    <xf numFmtId="0" fontId="5" fillId="0" borderId="7" xfId="0" applyFont="1" applyBorder="1" applyAlignment="1">
      <alignment horizontal="left" vertical="center" wrapText="1"/>
    </xf>
    <xf numFmtId="0" fontId="0" fillId="0" borderId="13" xfId="0" quotePrefix="1" applyBorder="1" applyAlignment="1">
      <alignment vertical="center" wrapText="1"/>
    </xf>
    <xf numFmtId="0" fontId="0" fillId="0" borderId="1" xfId="0" quotePrefix="1" applyBorder="1" applyAlignment="1">
      <alignment vertical="center" wrapText="1"/>
    </xf>
    <xf numFmtId="0" fontId="0" fillId="0" borderId="1" xfId="0" applyBorder="1" applyAlignment="1">
      <alignment horizontal="center" vertical="center"/>
    </xf>
    <xf numFmtId="0" fontId="2" fillId="0" borderId="0" xfId="0" applyFont="1" applyAlignment="1">
      <alignment vertical="center"/>
    </xf>
    <xf numFmtId="20" fontId="2" fillId="0" borderId="0" xfId="0" applyNumberFormat="1" applyFont="1" applyAlignment="1">
      <alignment vertical="center"/>
    </xf>
    <xf numFmtId="0" fontId="0" fillId="0" borderId="1" xfId="0" applyBorder="1" applyAlignment="1">
      <alignment wrapText="1"/>
    </xf>
    <xf numFmtId="20" fontId="0" fillId="0" borderId="1" xfId="0" applyNumberFormat="1" applyBorder="1" applyAlignment="1">
      <alignment wrapText="1"/>
    </xf>
    <xf numFmtId="0" fontId="1" fillId="2" borderId="7" xfId="0" applyFont="1" applyFill="1" applyBorder="1" applyAlignment="1">
      <alignment vertical="center"/>
    </xf>
    <xf numFmtId="0" fontId="1" fillId="2" borderId="2" xfId="0" applyFont="1" applyFill="1" applyBorder="1"/>
    <xf numFmtId="0" fontId="0" fillId="0" borderId="2" xfId="0" applyBorder="1" applyAlignment="1">
      <alignment horizontal="center" vertical="center"/>
    </xf>
    <xf numFmtId="0" fontId="2" fillId="0" borderId="1" xfId="0" applyFont="1" applyBorder="1" applyAlignment="1">
      <alignment wrapText="1"/>
    </xf>
    <xf numFmtId="0" fontId="0" fillId="0" borderId="14"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2" fillId="0" borderId="1" xfId="0" quotePrefix="1" applyFont="1" applyBorder="1" applyAlignment="1">
      <alignment vertical="center" wrapText="1"/>
    </xf>
    <xf numFmtId="20" fontId="2" fillId="0" borderId="1" xfId="0" applyNumberFormat="1" applyFont="1" applyBorder="1" applyAlignment="1">
      <alignment wrapText="1"/>
    </xf>
    <xf numFmtId="20" fontId="0" fillId="0" borderId="0" xfId="0" applyNumberFormat="1" applyAlignment="1">
      <alignment wrapText="1"/>
    </xf>
    <xf numFmtId="0" fontId="2" fillId="0" borderId="1" xfId="0" applyFont="1" applyBorder="1" applyAlignment="1">
      <alignment horizontal="left" vertical="center" wrapText="1"/>
    </xf>
    <xf numFmtId="0" fontId="13" fillId="3" borderId="19" xfId="0" applyFont="1" applyFill="1" applyBorder="1" applyAlignment="1" applyProtection="1">
      <alignment horizontal="center" vertical="center" wrapText="1"/>
      <protection locked="0"/>
    </xf>
    <xf numFmtId="0" fontId="5" fillId="6" borderId="2" xfId="0" applyFont="1" applyFill="1" applyBorder="1" applyAlignment="1">
      <alignment vertical="center" wrapText="1"/>
    </xf>
    <xf numFmtId="0" fontId="3" fillId="6" borderId="1" xfId="0" applyFont="1" applyFill="1" applyBorder="1" applyAlignment="1">
      <alignment vertical="center" wrapText="1"/>
    </xf>
    <xf numFmtId="0" fontId="0" fillId="6" borderId="1" xfId="0" applyFill="1" applyBorder="1" applyAlignment="1">
      <alignment vertical="center"/>
    </xf>
    <xf numFmtId="0" fontId="0" fillId="6" borderId="1" xfId="0" applyFill="1" applyBorder="1" applyAlignment="1">
      <alignment vertical="center" wrapText="1"/>
    </xf>
    <xf numFmtId="0" fontId="3" fillId="6" borderId="5" xfId="0" applyFont="1" applyFill="1" applyBorder="1" applyAlignment="1">
      <alignment vertical="center" wrapText="1"/>
    </xf>
    <xf numFmtId="0" fontId="0" fillId="6" borderId="5" xfId="0" applyFill="1" applyBorder="1" applyAlignment="1">
      <alignment vertical="center"/>
    </xf>
    <xf numFmtId="0" fontId="0" fillId="6" borderId="4" xfId="0" applyFill="1" applyBorder="1" applyAlignment="1">
      <alignment vertical="center" wrapText="1"/>
    </xf>
    <xf numFmtId="164" fontId="0" fillId="6" borderId="1" xfId="0" applyNumberFormat="1" applyFill="1" applyBorder="1" applyAlignment="1">
      <alignment horizontal="center" vertical="center"/>
    </xf>
    <xf numFmtId="0" fontId="13" fillId="4" borderId="22" xfId="0" applyFont="1" applyFill="1" applyBorder="1" applyAlignment="1" applyProtection="1">
      <alignment horizontal="center" vertical="center" wrapText="1"/>
      <protection locked="0"/>
    </xf>
    <xf numFmtId="0" fontId="17" fillId="6" borderId="17" xfId="0" applyFont="1" applyFill="1" applyBorder="1" applyAlignment="1" applyProtection="1">
      <alignment horizontal="left" vertical="center" wrapText="1"/>
      <protection locked="0"/>
    </xf>
    <xf numFmtId="0" fontId="17" fillId="6" borderId="23" xfId="0" applyFont="1" applyFill="1" applyBorder="1" applyAlignment="1" applyProtection="1">
      <alignment horizontal="left" vertical="center" wrapText="1"/>
      <protection locked="0"/>
    </xf>
    <xf numFmtId="0" fontId="10" fillId="6" borderId="15" xfId="0" applyFont="1" applyFill="1" applyBorder="1" applyAlignment="1" applyProtection="1">
      <alignment horizontal="center" vertical="center" wrapText="1"/>
      <protection locked="0"/>
    </xf>
    <xf numFmtId="0" fontId="16" fillId="6" borderId="15" xfId="0" applyFont="1" applyFill="1" applyBorder="1" applyAlignment="1" applyProtection="1">
      <alignment horizontal="center" vertical="center" wrapText="1"/>
      <protection locked="0"/>
    </xf>
    <xf numFmtId="0" fontId="16" fillId="6" borderId="16"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left" vertical="center" wrapText="1"/>
      <protection locked="0"/>
    </xf>
    <xf numFmtId="0" fontId="0" fillId="0" borderId="2" xfId="0" applyBorder="1" applyAlignment="1">
      <alignment vertical="center" wrapText="1"/>
    </xf>
    <xf numFmtId="164" fontId="0" fillId="6" borderId="2" xfId="0" applyNumberFormat="1" applyFill="1" applyBorder="1" applyAlignment="1">
      <alignment horizontal="center" vertical="center"/>
    </xf>
    <xf numFmtId="2" fontId="0" fillId="0" borderId="2" xfId="0" applyNumberFormat="1" applyBorder="1" applyAlignment="1">
      <alignment horizontal="center" vertical="center" wrapText="1"/>
    </xf>
    <xf numFmtId="0" fontId="0" fillId="6" borderId="2" xfId="0"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8" fillId="0" borderId="0" xfId="0" applyFont="1" applyAlignment="1">
      <alignment horizontal="left" vertical="center"/>
    </xf>
    <xf numFmtId="0" fontId="7" fillId="3" borderId="20"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11" fillId="0" borderId="1" xfId="0" applyFont="1" applyBorder="1" applyAlignment="1">
      <alignment horizontal="center" vertical="center"/>
    </xf>
  </cellXfs>
  <cellStyles count="1">
    <cellStyle name="Normal" xfId="0" builtinId="0"/>
  </cellStyles>
  <dxfs count="3">
    <dxf>
      <font>
        <b/>
        <i val="0"/>
        <color rgb="FFFF0000"/>
      </font>
      <fill>
        <patternFill>
          <bgColor theme="7" tint="0.79998168889431442"/>
        </patternFill>
      </fill>
    </dxf>
    <dxf>
      <font>
        <b/>
        <i val="0"/>
        <color rgb="FFFF0000"/>
      </font>
      <fill>
        <patternFill>
          <bgColor theme="7" tint="0.79998168889431442"/>
        </patternFill>
      </fill>
    </dxf>
    <dxf>
      <font>
        <b/>
        <i val="0"/>
        <color rgb="FFFF0000"/>
      </font>
      <fill>
        <patternFill>
          <bgColor theme="7" tint="0.79998168889431442"/>
        </patternFill>
      </fill>
    </dxf>
  </dxfs>
  <tableStyles count="0" defaultTableStyle="TableStyleMedium2" defaultPivotStyle="PivotStyleLight16"/>
  <colors>
    <mruColors>
      <color rgb="FF8B8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C1E8-2DCC-4F51-BD31-ADF751F10393}">
  <dimension ref="A2:D32"/>
  <sheetViews>
    <sheetView tabSelected="1" workbookViewId="0">
      <selection activeCell="D9" sqref="D9"/>
    </sheetView>
  </sheetViews>
  <sheetFormatPr baseColWidth="10" defaultRowHeight="15" x14ac:dyDescent="0.25"/>
  <cols>
    <col min="1" max="1" width="2.140625" customWidth="1"/>
    <col min="2" max="2" width="47.140625" customWidth="1"/>
    <col min="3" max="3" width="88.42578125" customWidth="1"/>
    <col min="4" max="4" width="25.5703125" customWidth="1"/>
  </cols>
  <sheetData>
    <row r="2" spans="2:4" ht="15.75" thickBot="1" x14ac:dyDescent="0.3"/>
    <row r="3" spans="2:4" ht="56.45" customHeight="1" thickBot="1" x14ac:dyDescent="0.3">
      <c r="B3" s="85" t="s">
        <v>262</v>
      </c>
      <c r="C3" s="86"/>
      <c r="D3" s="22"/>
    </row>
    <row r="5" spans="2:4" ht="15.75" x14ac:dyDescent="0.25">
      <c r="B5" s="84" t="s">
        <v>59</v>
      </c>
      <c r="C5" s="84"/>
      <c r="D5" s="24"/>
    </row>
    <row r="6" spans="2:4" ht="5.25" customHeight="1" x14ac:dyDescent="0.25"/>
    <row r="7" spans="2:4" x14ac:dyDescent="0.25">
      <c r="B7" s="78" t="s">
        <v>60</v>
      </c>
      <c r="C7" s="79"/>
      <c r="D7" s="20"/>
    </row>
    <row r="8" spans="2:4" x14ac:dyDescent="0.25">
      <c r="B8" s="80"/>
      <c r="C8" s="81"/>
      <c r="D8" s="20"/>
    </row>
    <row r="9" spans="2:4" ht="48" customHeight="1" x14ac:dyDescent="0.25">
      <c r="B9" s="82"/>
      <c r="C9" s="83"/>
      <c r="D9" s="20"/>
    </row>
    <row r="10" spans="2:4" ht="21.6" customHeight="1" x14ac:dyDescent="0.25">
      <c r="B10" s="25"/>
      <c r="C10" s="25"/>
      <c r="D10" s="20"/>
    </row>
    <row r="11" spans="2:4" ht="22.5" customHeight="1" x14ac:dyDescent="0.25">
      <c r="B11" s="84" t="s">
        <v>259</v>
      </c>
      <c r="C11" s="84"/>
      <c r="D11" s="20"/>
    </row>
    <row r="12" spans="2:4" ht="6" customHeight="1" x14ac:dyDescent="0.25"/>
    <row r="13" spans="2:4" ht="18.75" x14ac:dyDescent="0.3">
      <c r="B13" s="87" t="s">
        <v>260</v>
      </c>
      <c r="C13" s="87"/>
      <c r="D13" s="26"/>
    </row>
    <row r="14" spans="2:4" ht="111" customHeight="1" x14ac:dyDescent="0.25">
      <c r="B14" s="56" t="s">
        <v>261</v>
      </c>
      <c r="C14" s="71"/>
      <c r="D14" s="27"/>
    </row>
    <row r="17" spans="1:4" ht="15.75" x14ac:dyDescent="0.25">
      <c r="B17" s="84" t="s">
        <v>270</v>
      </c>
      <c r="C17" s="84"/>
    </row>
    <row r="18" spans="1:4" ht="3.75" customHeight="1" thickBot="1" x14ac:dyDescent="0.3">
      <c r="B18" s="23"/>
      <c r="C18" s="23"/>
    </row>
    <row r="19" spans="1:4" ht="39.75" customHeight="1" x14ac:dyDescent="0.25">
      <c r="B19" s="65" t="s">
        <v>263</v>
      </c>
      <c r="C19" s="29" t="s">
        <v>63</v>
      </c>
    </row>
    <row r="20" spans="1:4" ht="34.5" customHeight="1" x14ac:dyDescent="0.25">
      <c r="A20" s="28">
        <v>1</v>
      </c>
      <c r="B20" s="66" t="s">
        <v>264</v>
      </c>
      <c r="C20" s="68"/>
    </row>
    <row r="21" spans="1:4" ht="34.5" customHeight="1" x14ac:dyDescent="0.25">
      <c r="A21" s="28">
        <v>2</v>
      </c>
      <c r="B21" s="66" t="s">
        <v>265</v>
      </c>
      <c r="C21" s="69"/>
    </row>
    <row r="22" spans="1:4" ht="34.5" customHeight="1" x14ac:dyDescent="0.25">
      <c r="A22" s="28">
        <v>3</v>
      </c>
      <c r="B22" s="66" t="s">
        <v>266</v>
      </c>
      <c r="C22" s="69"/>
    </row>
    <row r="23" spans="1:4" ht="34.5" customHeight="1" x14ac:dyDescent="0.25">
      <c r="A23" s="28">
        <v>4</v>
      </c>
      <c r="B23" s="66" t="s">
        <v>267</v>
      </c>
      <c r="C23" s="69"/>
    </row>
    <row r="24" spans="1:4" ht="34.5" customHeight="1" thickBot="1" x14ac:dyDescent="0.3">
      <c r="A24" s="28">
        <v>4</v>
      </c>
      <c r="B24" s="67" t="s">
        <v>268</v>
      </c>
      <c r="C24" s="70"/>
    </row>
    <row r="27" spans="1:4" ht="15.75" x14ac:dyDescent="0.25">
      <c r="B27" s="84" t="s">
        <v>62</v>
      </c>
      <c r="C27" s="84"/>
      <c r="D27" s="24"/>
    </row>
    <row r="29" spans="1:4" x14ac:dyDescent="0.25">
      <c r="B29" s="78" t="s">
        <v>111</v>
      </c>
      <c r="C29" s="79"/>
      <c r="D29" s="20"/>
    </row>
    <row r="30" spans="1:4" x14ac:dyDescent="0.25">
      <c r="B30" s="80"/>
      <c r="C30" s="81"/>
      <c r="D30" s="20"/>
    </row>
    <row r="31" spans="1:4" ht="33.950000000000003" customHeight="1" x14ac:dyDescent="0.25">
      <c r="B31" s="80"/>
      <c r="C31" s="81"/>
      <c r="D31" s="20"/>
    </row>
    <row r="32" spans="1:4" ht="225" customHeight="1" x14ac:dyDescent="0.25">
      <c r="B32" s="82"/>
      <c r="C32" s="83"/>
    </row>
  </sheetData>
  <mergeCells count="8">
    <mergeCell ref="B29:C32"/>
    <mergeCell ref="B17:C17"/>
    <mergeCell ref="B27:C27"/>
    <mergeCell ref="B3:C3"/>
    <mergeCell ref="B5:C5"/>
    <mergeCell ref="B7:C9"/>
    <mergeCell ref="B11:C11"/>
    <mergeCell ref="B13:C13"/>
  </mergeCells>
  <phoneticPr fontId="1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8A3C6-2555-4F77-A36C-1A13A583F517}">
  <dimension ref="A1:I51"/>
  <sheetViews>
    <sheetView zoomScale="55" zoomScaleNormal="55" workbookViewId="0">
      <selection activeCell="E14" sqref="E14"/>
    </sheetView>
  </sheetViews>
  <sheetFormatPr baseColWidth="10" defaultRowHeight="15" x14ac:dyDescent="0.25"/>
  <cols>
    <col min="1" max="1" width="5.7109375" style="1" bestFit="1" customWidth="1" collapsed="1"/>
    <col min="2" max="2" width="20.42578125" style="30" bestFit="1" customWidth="1"/>
    <col min="3" max="3" width="22.42578125" style="30" bestFit="1" customWidth="1"/>
    <col min="4" max="4" width="85.42578125" style="2" customWidth="1"/>
    <col min="5" max="5" width="69.42578125" style="20" customWidth="1"/>
    <col min="6" max="6" width="58.85546875" customWidth="1"/>
    <col min="7" max="7" width="42.5703125" style="6" customWidth="1"/>
    <col min="8" max="8" width="17.5703125" customWidth="1"/>
    <col min="9" max="9" width="29.42578125" customWidth="1"/>
  </cols>
  <sheetData>
    <row r="1" spans="1:9" ht="33.950000000000003" customHeight="1" x14ac:dyDescent="0.25">
      <c r="A1" s="3" t="s">
        <v>0</v>
      </c>
      <c r="B1" s="4" t="s">
        <v>1</v>
      </c>
      <c r="C1" s="4" t="s">
        <v>2</v>
      </c>
      <c r="D1" s="3" t="s">
        <v>10</v>
      </c>
      <c r="E1" s="4" t="s">
        <v>11</v>
      </c>
      <c r="F1" s="3" t="s">
        <v>15</v>
      </c>
      <c r="G1" s="4" t="s">
        <v>19</v>
      </c>
      <c r="H1" s="3" t="s">
        <v>13</v>
      </c>
      <c r="I1" s="21" t="s">
        <v>18</v>
      </c>
    </row>
    <row r="2" spans="1:9" ht="57.75" customHeight="1" x14ac:dyDescent="0.25">
      <c r="A2" s="10" t="s">
        <v>64</v>
      </c>
      <c r="B2" s="13" t="s">
        <v>3</v>
      </c>
      <c r="C2" s="13" t="s">
        <v>4</v>
      </c>
      <c r="D2" s="36" t="s">
        <v>118</v>
      </c>
      <c r="E2" s="57"/>
      <c r="F2" s="59"/>
      <c r="G2" s="58"/>
      <c r="H2" s="9" t="e">
        <f>VLOOKUP(E2,Paramètre!$B$3:$C$498,2,0)</f>
        <v>#N/A</v>
      </c>
      <c r="I2" s="59"/>
    </row>
    <row r="3" spans="1:9" ht="57.75" customHeight="1" x14ac:dyDescent="0.25">
      <c r="A3" s="10" t="s">
        <v>65</v>
      </c>
      <c r="B3" s="13" t="s">
        <v>3</v>
      </c>
      <c r="C3" s="13" t="s">
        <v>4</v>
      </c>
      <c r="D3" s="36" t="s">
        <v>119</v>
      </c>
      <c r="E3" s="57"/>
      <c r="F3" s="59"/>
      <c r="G3" s="58"/>
      <c r="H3" s="9" t="e">
        <f>VLOOKUP(E3,Paramètre!$B$3:$C$498,2,0)</f>
        <v>#N/A</v>
      </c>
      <c r="I3" s="59"/>
    </row>
    <row r="4" spans="1:9" ht="57.75" customHeight="1" x14ac:dyDescent="0.25">
      <c r="A4" s="10" t="s">
        <v>66</v>
      </c>
      <c r="B4" s="13" t="s">
        <v>3</v>
      </c>
      <c r="C4" s="13" t="s">
        <v>4</v>
      </c>
      <c r="D4" s="50" t="s">
        <v>12</v>
      </c>
      <c r="E4" s="57"/>
      <c r="F4" s="59"/>
      <c r="G4" s="58"/>
      <c r="H4" s="9" t="e">
        <f>VLOOKUP(E4,Paramètre!$B$3:$C$498,2,0)</f>
        <v>#N/A</v>
      </c>
      <c r="I4" s="59"/>
    </row>
    <row r="5" spans="1:9" ht="57.75" customHeight="1" x14ac:dyDescent="0.25">
      <c r="A5" s="10" t="s">
        <v>67</v>
      </c>
      <c r="B5" s="13" t="s">
        <v>3</v>
      </c>
      <c r="C5" s="13" t="s">
        <v>4</v>
      </c>
      <c r="D5" s="51" t="s">
        <v>271</v>
      </c>
      <c r="E5" s="60"/>
      <c r="F5" s="59"/>
      <c r="G5" s="58"/>
      <c r="H5" s="9" t="e">
        <f>VLOOKUP(E5,Paramètre!$B$3:$C$498,2,0)</f>
        <v>#N/A</v>
      </c>
      <c r="I5" s="59"/>
    </row>
    <row r="6" spans="1:9" ht="57.75" customHeight="1" x14ac:dyDescent="0.25">
      <c r="A6" s="10" t="s">
        <v>68</v>
      </c>
      <c r="B6" s="13" t="s">
        <v>3</v>
      </c>
      <c r="C6" s="16" t="s">
        <v>25</v>
      </c>
      <c r="D6" s="12" t="s">
        <v>121</v>
      </c>
      <c r="E6" s="60"/>
      <c r="F6" s="59"/>
      <c r="G6" s="58"/>
      <c r="H6" s="9" t="e">
        <f>VLOOKUP(E6,Paramètre!$B$3:$C$498,2,0)</f>
        <v>#N/A</v>
      </c>
      <c r="I6" s="59"/>
    </row>
    <row r="7" spans="1:9" ht="57.75" customHeight="1" x14ac:dyDescent="0.25">
      <c r="A7" s="10" t="s">
        <v>69</v>
      </c>
      <c r="B7" s="13" t="s">
        <v>3</v>
      </c>
      <c r="C7" s="16" t="s">
        <v>25</v>
      </c>
      <c r="D7" s="37" t="s">
        <v>122</v>
      </c>
      <c r="E7" s="60"/>
      <c r="F7" s="59"/>
      <c r="G7" s="58"/>
      <c r="H7" s="9" t="e">
        <f>VLOOKUP(E7,Paramètre!$B$3:$C$498,2,0)</f>
        <v>#N/A</v>
      </c>
      <c r="I7" s="59"/>
    </row>
    <row r="8" spans="1:9" ht="57.75" customHeight="1" x14ac:dyDescent="0.25">
      <c r="A8" s="10" t="s">
        <v>70</v>
      </c>
      <c r="B8" s="13" t="s">
        <v>3</v>
      </c>
      <c r="C8" s="13" t="s">
        <v>24</v>
      </c>
      <c r="D8" s="38" t="s">
        <v>123</v>
      </c>
      <c r="E8" s="60"/>
      <c r="F8" s="59"/>
      <c r="G8" s="58"/>
      <c r="H8" s="9" t="e">
        <f>VLOOKUP(E8,Paramètre!$B$3:$C$498,2,0)</f>
        <v>#N/A</v>
      </c>
      <c r="I8" s="59"/>
    </row>
    <row r="9" spans="1:9" ht="57.75" customHeight="1" x14ac:dyDescent="0.25">
      <c r="A9" s="10" t="s">
        <v>71</v>
      </c>
      <c r="B9" s="13" t="s">
        <v>3</v>
      </c>
      <c r="C9" s="13" t="s">
        <v>115</v>
      </c>
      <c r="D9" s="12" t="s">
        <v>124</v>
      </c>
      <c r="E9" s="60"/>
      <c r="F9" s="62"/>
      <c r="G9" s="61"/>
      <c r="H9" s="9" t="e">
        <f>VLOOKUP(E9,Paramètre!$B$3:$C$498,2,0)</f>
        <v>#N/A</v>
      </c>
      <c r="I9" s="59"/>
    </row>
    <row r="10" spans="1:9" ht="57.75" customHeight="1" x14ac:dyDescent="0.25">
      <c r="A10" s="10" t="s">
        <v>72</v>
      </c>
      <c r="B10" s="13" t="s">
        <v>5</v>
      </c>
      <c r="C10" s="16" t="s">
        <v>26</v>
      </c>
      <c r="D10" s="38" t="s">
        <v>125</v>
      </c>
      <c r="E10" s="60"/>
      <c r="F10" s="59"/>
      <c r="G10" s="58"/>
      <c r="H10" s="9" t="e">
        <f>VLOOKUP(E10,Paramètre!$B$3:$C$498,2,0)</f>
        <v>#N/A</v>
      </c>
      <c r="I10" s="59"/>
    </row>
    <row r="11" spans="1:9" ht="57.75" customHeight="1" x14ac:dyDescent="0.25">
      <c r="A11" s="10" t="s">
        <v>73</v>
      </c>
      <c r="B11" s="13" t="s">
        <v>5</v>
      </c>
      <c r="C11" s="16" t="s">
        <v>26</v>
      </c>
      <c r="D11" s="38" t="s">
        <v>272</v>
      </c>
      <c r="E11" s="60"/>
      <c r="F11" s="59"/>
      <c r="G11" s="58"/>
      <c r="H11" s="9" t="e">
        <f>VLOOKUP(E11,Paramètre!$B$3:$C$498,2,0)</f>
        <v>#N/A</v>
      </c>
      <c r="I11" s="59"/>
    </row>
    <row r="12" spans="1:9" ht="57.75" customHeight="1" x14ac:dyDescent="0.25">
      <c r="A12" s="10" t="s">
        <v>74</v>
      </c>
      <c r="B12" s="13" t="s">
        <v>5</v>
      </c>
      <c r="C12" s="13" t="s">
        <v>27</v>
      </c>
      <c r="D12" s="14" t="s">
        <v>226</v>
      </c>
      <c r="E12" s="60"/>
      <c r="F12" s="59"/>
      <c r="G12" s="58"/>
      <c r="H12" s="9" t="e">
        <f>VLOOKUP(E12,Paramètre!$B$3:$C$498,2,0)</f>
        <v>#N/A</v>
      </c>
      <c r="I12" s="59"/>
    </row>
    <row r="13" spans="1:9" ht="57.75" customHeight="1" x14ac:dyDescent="0.25">
      <c r="A13" s="10" t="s">
        <v>75</v>
      </c>
      <c r="B13" s="13" t="s">
        <v>5</v>
      </c>
      <c r="C13" s="13" t="s">
        <v>28</v>
      </c>
      <c r="D13" s="14" t="s">
        <v>126</v>
      </c>
      <c r="E13" s="60"/>
      <c r="F13" s="59"/>
      <c r="G13" s="58"/>
      <c r="H13" s="9" t="e">
        <f>VLOOKUP(E13,Paramètre!$B$3:$C$498,2,0)</f>
        <v>#N/A</v>
      </c>
      <c r="I13" s="59"/>
    </row>
    <row r="14" spans="1:9" ht="57.75" customHeight="1" x14ac:dyDescent="0.25">
      <c r="A14" s="10" t="s">
        <v>76</v>
      </c>
      <c r="B14" s="16" t="s">
        <v>5</v>
      </c>
      <c r="C14" s="13" t="s">
        <v>6</v>
      </c>
      <c r="D14" s="18" t="s">
        <v>273</v>
      </c>
      <c r="E14" s="60"/>
      <c r="F14" s="59"/>
      <c r="G14" s="58"/>
      <c r="H14" s="9" t="e">
        <f>VLOOKUP(E14,Paramètre!$B$3:$C$498,2,0)</f>
        <v>#N/A</v>
      </c>
      <c r="I14" s="59"/>
    </row>
    <row r="15" spans="1:9" ht="57.75" customHeight="1" x14ac:dyDescent="0.25">
      <c r="A15" s="10" t="s">
        <v>77</v>
      </c>
      <c r="B15" s="16" t="s">
        <v>5</v>
      </c>
      <c r="C15" s="13" t="s">
        <v>116</v>
      </c>
      <c r="D15" s="50" t="s">
        <v>274</v>
      </c>
      <c r="E15" s="60"/>
      <c r="F15" s="59"/>
      <c r="G15" s="58"/>
      <c r="H15" s="9" t="e">
        <f>VLOOKUP(E15,Paramètre!$B$3:$C$498,2,0)</f>
        <v>#N/A</v>
      </c>
      <c r="I15" s="59"/>
    </row>
    <row r="16" spans="1:9" ht="57.75" customHeight="1" x14ac:dyDescent="0.25">
      <c r="A16" s="10" t="s">
        <v>78</v>
      </c>
      <c r="B16" s="13" t="s">
        <v>5</v>
      </c>
      <c r="C16" s="13" t="s">
        <v>116</v>
      </c>
      <c r="D16" s="14" t="s">
        <v>128</v>
      </c>
      <c r="E16" s="63"/>
      <c r="F16" s="59"/>
      <c r="G16" s="58"/>
      <c r="H16" s="9" t="e">
        <f>VLOOKUP(E16,Paramètre!$B$3:$C$498,2,0)</f>
        <v>#N/A</v>
      </c>
      <c r="I16" s="59"/>
    </row>
    <row r="17" spans="1:9" ht="57.75" customHeight="1" x14ac:dyDescent="0.25">
      <c r="A17" s="10" t="s">
        <v>79</v>
      </c>
      <c r="B17" s="17" t="s">
        <v>29</v>
      </c>
      <c r="C17" s="13" t="s">
        <v>30</v>
      </c>
      <c r="D17" s="14" t="s">
        <v>129</v>
      </c>
      <c r="E17" s="60"/>
      <c r="F17" s="59"/>
      <c r="G17" s="58"/>
      <c r="H17" s="9" t="e">
        <f>VLOOKUP(E17,Paramètre!$B$3:$C$498,2,0)</f>
        <v>#N/A</v>
      </c>
      <c r="I17" s="59"/>
    </row>
    <row r="18" spans="1:9" ht="57.75" customHeight="1" x14ac:dyDescent="0.25">
      <c r="A18" s="10" t="s">
        <v>80</v>
      </c>
      <c r="B18" s="17" t="s">
        <v>29</v>
      </c>
      <c r="C18" s="17" t="s">
        <v>117</v>
      </c>
      <c r="D18" s="14" t="s">
        <v>130</v>
      </c>
      <c r="E18" s="60"/>
      <c r="F18" s="59"/>
      <c r="G18" s="58"/>
      <c r="H18" s="9" t="e">
        <f>VLOOKUP(E18,Paramètre!$B$3:$C$498,2,0)</f>
        <v>#N/A</v>
      </c>
      <c r="I18" s="59"/>
    </row>
    <row r="19" spans="1:9" ht="57.75" customHeight="1" x14ac:dyDescent="0.25">
      <c r="A19" s="10" t="s">
        <v>81</v>
      </c>
      <c r="B19" s="17" t="s">
        <v>29</v>
      </c>
      <c r="C19" s="17" t="s">
        <v>31</v>
      </c>
      <c r="D19" s="14" t="s">
        <v>131</v>
      </c>
      <c r="E19" s="60"/>
      <c r="F19" s="59"/>
      <c r="G19" s="58"/>
      <c r="H19" s="9" t="e">
        <f>VLOOKUP(E19,Paramètre!$B$3:$C$498,2,0)</f>
        <v>#N/A</v>
      </c>
      <c r="I19" s="59"/>
    </row>
    <row r="20" spans="1:9" ht="57.75" customHeight="1" x14ac:dyDescent="0.25">
      <c r="A20" s="10" t="s">
        <v>82</v>
      </c>
      <c r="B20" s="17" t="s">
        <v>29</v>
      </c>
      <c r="C20" s="17" t="s">
        <v>117</v>
      </c>
      <c r="D20" s="14" t="s">
        <v>132</v>
      </c>
      <c r="E20" s="60"/>
      <c r="F20" s="59"/>
      <c r="G20" s="58"/>
      <c r="H20" s="9" t="e">
        <f>VLOOKUP(E20,Paramètre!$B$3:$C$498,2,0)</f>
        <v>#N/A</v>
      </c>
      <c r="I20" s="59"/>
    </row>
    <row r="21" spans="1:9" ht="57.75" customHeight="1" x14ac:dyDescent="0.25">
      <c r="A21" s="10" t="s">
        <v>83</v>
      </c>
      <c r="B21" s="17" t="s">
        <v>29</v>
      </c>
      <c r="C21" s="17" t="s">
        <v>117</v>
      </c>
      <c r="D21" s="14" t="s">
        <v>133</v>
      </c>
      <c r="E21" s="60"/>
      <c r="F21" s="59"/>
      <c r="G21" s="58"/>
      <c r="H21" s="9" t="e">
        <f>VLOOKUP(E21,Paramètre!$B$3:$C$498,2,0)</f>
        <v>#N/A</v>
      </c>
      <c r="I21" s="59"/>
    </row>
    <row r="22" spans="1:9" ht="57.75" customHeight="1" x14ac:dyDescent="0.25">
      <c r="A22" s="10" t="s">
        <v>84</v>
      </c>
      <c r="B22" s="17" t="s">
        <v>29</v>
      </c>
      <c r="C22" s="17" t="s">
        <v>31</v>
      </c>
      <c r="D22" s="14" t="s">
        <v>134</v>
      </c>
      <c r="E22" s="60"/>
      <c r="F22" s="59"/>
      <c r="G22" s="58"/>
      <c r="H22" s="9" t="e">
        <f>VLOOKUP(E22,Paramètre!$B$3:$C$498,2,0)</f>
        <v>#N/A</v>
      </c>
      <c r="I22" s="59"/>
    </row>
    <row r="23" spans="1:9" ht="57.75" customHeight="1" x14ac:dyDescent="0.25">
      <c r="A23" s="10" t="s">
        <v>85</v>
      </c>
      <c r="B23" s="17" t="s">
        <v>29</v>
      </c>
      <c r="C23" s="17" t="s">
        <v>32</v>
      </c>
      <c r="D23" s="14" t="s">
        <v>275</v>
      </c>
      <c r="E23" s="60"/>
      <c r="F23" s="59"/>
      <c r="G23" s="58"/>
      <c r="H23" s="9" t="e">
        <f>VLOOKUP(E23,Paramètre!$B$3:$C$498,2,0)</f>
        <v>#N/A</v>
      </c>
      <c r="I23" s="59"/>
    </row>
    <row r="24" spans="1:9" ht="57.75" customHeight="1" x14ac:dyDescent="0.25">
      <c r="A24" s="10" t="s">
        <v>86</v>
      </c>
      <c r="B24" s="17" t="s">
        <v>29</v>
      </c>
      <c r="C24" s="16" t="s">
        <v>33</v>
      </c>
      <c r="D24" s="14" t="s">
        <v>136</v>
      </c>
      <c r="E24" s="60"/>
      <c r="F24" s="59"/>
      <c r="G24" s="58"/>
      <c r="H24" s="9" t="e">
        <f>VLOOKUP(E24,Paramètre!$B$3:$C$498,2,0)</f>
        <v>#N/A</v>
      </c>
      <c r="I24" s="59"/>
    </row>
    <row r="25" spans="1:9" ht="57.75" customHeight="1" x14ac:dyDescent="0.25">
      <c r="A25" s="10" t="s">
        <v>87</v>
      </c>
      <c r="B25" s="17" t="s">
        <v>29</v>
      </c>
      <c r="C25" s="13" t="s">
        <v>34</v>
      </c>
      <c r="D25" s="14" t="s">
        <v>276</v>
      </c>
      <c r="E25" s="60"/>
      <c r="F25" s="59"/>
      <c r="G25" s="58"/>
      <c r="H25" s="9" t="e">
        <f>VLOOKUP(E25,Paramètre!$B$3:$C$498,2,0)</f>
        <v>#N/A</v>
      </c>
      <c r="I25" s="59"/>
    </row>
    <row r="26" spans="1:9" ht="57.75" customHeight="1" x14ac:dyDescent="0.25">
      <c r="A26" s="10" t="s">
        <v>88</v>
      </c>
      <c r="B26" s="17" t="s">
        <v>29</v>
      </c>
      <c r="C26" s="17" t="s">
        <v>35</v>
      </c>
      <c r="D26" s="14" t="s">
        <v>191</v>
      </c>
      <c r="E26" s="60"/>
      <c r="F26" s="59"/>
      <c r="G26" s="58"/>
      <c r="H26" s="9" t="e">
        <f>VLOOKUP(E26,Paramètre!$B$3:$C$498,2,0)</f>
        <v>#N/A</v>
      </c>
      <c r="I26" s="59"/>
    </row>
    <row r="27" spans="1:9" ht="57.75" customHeight="1" x14ac:dyDescent="0.25">
      <c r="A27" s="10" t="s">
        <v>89</v>
      </c>
      <c r="B27" s="17" t="s">
        <v>29</v>
      </c>
      <c r="C27" s="17" t="s">
        <v>36</v>
      </c>
      <c r="D27" s="14" t="s">
        <v>138</v>
      </c>
      <c r="E27" s="60"/>
      <c r="F27" s="59"/>
      <c r="G27" s="58"/>
      <c r="H27" s="9" t="e">
        <f>VLOOKUP(E27,Paramètre!$B$3:$C$498,2,0)</f>
        <v>#N/A</v>
      </c>
      <c r="I27" s="59"/>
    </row>
    <row r="28" spans="1:9" ht="57.75" customHeight="1" x14ac:dyDescent="0.25">
      <c r="A28" s="10" t="s">
        <v>90</v>
      </c>
      <c r="B28" s="13" t="s">
        <v>7</v>
      </c>
      <c r="C28" s="13" t="s">
        <v>8</v>
      </c>
      <c r="D28" s="14" t="s">
        <v>139</v>
      </c>
      <c r="E28" s="60"/>
      <c r="F28" s="59"/>
      <c r="G28" s="58"/>
      <c r="H28" s="9" t="e">
        <f>VLOOKUP(E28,Paramètre!$B$3:$C$498,2,0)</f>
        <v>#N/A</v>
      </c>
      <c r="I28" s="59"/>
    </row>
    <row r="29" spans="1:9" ht="57.75" customHeight="1" x14ac:dyDescent="0.25">
      <c r="A29" s="10" t="s">
        <v>91</v>
      </c>
      <c r="B29" s="13" t="s">
        <v>7</v>
      </c>
      <c r="C29" s="13" t="s">
        <v>8</v>
      </c>
      <c r="D29" s="14" t="s">
        <v>140</v>
      </c>
      <c r="E29" s="60"/>
      <c r="F29" s="59"/>
      <c r="G29" s="58"/>
      <c r="H29" s="9" t="e">
        <f>VLOOKUP(E29,Paramètre!$B$3:$C$498,2,0)</f>
        <v>#N/A</v>
      </c>
      <c r="I29" s="59"/>
    </row>
    <row r="30" spans="1:9" ht="57.75" customHeight="1" x14ac:dyDescent="0.25">
      <c r="A30" s="10" t="s">
        <v>92</v>
      </c>
      <c r="B30" s="13" t="s">
        <v>7</v>
      </c>
      <c r="C30" s="13" t="s">
        <v>8</v>
      </c>
      <c r="D30" s="14" t="s">
        <v>232</v>
      </c>
      <c r="E30" s="60"/>
      <c r="F30" s="59"/>
      <c r="G30" s="58"/>
      <c r="H30" s="9" t="e">
        <f>VLOOKUP(E30,Paramètre!$B$3:$C$498,2,0)</f>
        <v>#N/A</v>
      </c>
      <c r="I30" s="59"/>
    </row>
    <row r="31" spans="1:9" ht="57.75" customHeight="1" x14ac:dyDescent="0.25">
      <c r="A31" s="10" t="s">
        <v>93</v>
      </c>
      <c r="B31" s="13" t="s">
        <v>7</v>
      </c>
      <c r="C31" s="13" t="s">
        <v>37</v>
      </c>
      <c r="D31" s="14" t="s">
        <v>239</v>
      </c>
      <c r="E31" s="60"/>
      <c r="F31" s="59"/>
      <c r="G31" s="58"/>
      <c r="H31" s="9" t="e">
        <f>VLOOKUP(E31,Paramètre!$B$3:$C$498,2,0)</f>
        <v>#N/A</v>
      </c>
      <c r="I31" s="59"/>
    </row>
    <row r="32" spans="1:9" ht="57.75" customHeight="1" x14ac:dyDescent="0.25">
      <c r="A32" s="10" t="s">
        <v>94</v>
      </c>
      <c r="B32" s="13" t="s">
        <v>7</v>
      </c>
      <c r="C32" s="13" t="s">
        <v>37</v>
      </c>
      <c r="D32" s="14" t="s">
        <v>233</v>
      </c>
      <c r="E32" s="60"/>
      <c r="F32" s="59"/>
      <c r="G32" s="58"/>
      <c r="H32" s="9" t="e">
        <f>VLOOKUP(E32,Paramètre!$B$3:$C$498,2,0)</f>
        <v>#N/A</v>
      </c>
      <c r="I32" s="59"/>
    </row>
    <row r="33" spans="1:9" ht="57.75" customHeight="1" x14ac:dyDescent="0.25">
      <c r="A33" s="10" t="s">
        <v>95</v>
      </c>
      <c r="B33" s="13" t="s">
        <v>7</v>
      </c>
      <c r="C33" s="13" t="s">
        <v>38</v>
      </c>
      <c r="D33" s="14" t="s">
        <v>269</v>
      </c>
      <c r="E33" s="60"/>
      <c r="F33" s="59"/>
      <c r="G33" s="58"/>
      <c r="H33" s="9" t="e">
        <f>VLOOKUP(E33,Paramètre!$B$3:$C$498,2,0)</f>
        <v>#N/A</v>
      </c>
      <c r="I33" s="59"/>
    </row>
    <row r="34" spans="1:9" ht="57.75" customHeight="1" x14ac:dyDescent="0.25">
      <c r="A34" s="10" t="s">
        <v>96</v>
      </c>
      <c r="B34" s="13" t="s">
        <v>7</v>
      </c>
      <c r="C34" s="13" t="s">
        <v>38</v>
      </c>
      <c r="D34" s="14" t="s">
        <v>241</v>
      </c>
      <c r="E34" s="60"/>
      <c r="F34" s="59"/>
      <c r="G34" s="58"/>
      <c r="H34" s="9" t="e">
        <f>VLOOKUP(E34,Paramètre!$B$3:$C$498,2,0)</f>
        <v>#N/A</v>
      </c>
      <c r="I34" s="59"/>
    </row>
    <row r="35" spans="1:9" ht="57.75" customHeight="1" x14ac:dyDescent="0.25">
      <c r="A35" s="10" t="s">
        <v>97</v>
      </c>
      <c r="B35" s="13" t="s">
        <v>39</v>
      </c>
      <c r="C35" s="13" t="s">
        <v>40</v>
      </c>
      <c r="D35" s="14" t="s">
        <v>141</v>
      </c>
      <c r="E35" s="60"/>
      <c r="F35" s="59"/>
      <c r="G35" s="58"/>
      <c r="H35" s="9" t="e">
        <f>VLOOKUP(E35,Paramètre!$B$3:$C$498,2,0)</f>
        <v>#N/A</v>
      </c>
      <c r="I35" s="59"/>
    </row>
    <row r="36" spans="1:9" ht="57.75" customHeight="1" x14ac:dyDescent="0.25">
      <c r="A36" s="10" t="s">
        <v>98</v>
      </c>
      <c r="B36" s="13" t="s">
        <v>41</v>
      </c>
      <c r="C36" s="13" t="s">
        <v>42</v>
      </c>
      <c r="D36" s="14" t="s">
        <v>142</v>
      </c>
      <c r="E36" s="60"/>
      <c r="F36" s="59"/>
      <c r="G36" s="58"/>
      <c r="H36" s="9" t="e">
        <f>VLOOKUP(E36,Paramètre!$B$3:$C$498,2,0)</f>
        <v>#N/A</v>
      </c>
      <c r="I36" s="59"/>
    </row>
    <row r="37" spans="1:9" ht="57.75" customHeight="1" x14ac:dyDescent="0.25">
      <c r="A37" s="10" t="s">
        <v>99</v>
      </c>
      <c r="B37" s="13" t="s">
        <v>43</v>
      </c>
      <c r="C37" s="13" t="s">
        <v>44</v>
      </c>
      <c r="D37" s="14" t="s">
        <v>143</v>
      </c>
      <c r="E37" s="60"/>
      <c r="F37" s="59"/>
      <c r="G37" s="58"/>
      <c r="H37" s="9" t="e">
        <f>VLOOKUP(E37,Paramètre!$B$3:$C$498,2,0)</f>
        <v>#N/A</v>
      </c>
      <c r="I37" s="59"/>
    </row>
    <row r="38" spans="1:9" ht="57.75" customHeight="1" x14ac:dyDescent="0.25">
      <c r="A38" s="10" t="s">
        <v>100</v>
      </c>
      <c r="B38" s="13" t="s">
        <v>43</v>
      </c>
      <c r="C38" s="13" t="s">
        <v>45</v>
      </c>
      <c r="D38" s="14" t="s">
        <v>144</v>
      </c>
      <c r="E38" s="60"/>
      <c r="F38" s="59"/>
      <c r="G38" s="58"/>
      <c r="H38" s="9" t="e">
        <f>VLOOKUP(E38,Paramètre!$B$3:$C$498,2,0)</f>
        <v>#N/A</v>
      </c>
      <c r="I38" s="59"/>
    </row>
    <row r="39" spans="1:9" ht="57.75" customHeight="1" x14ac:dyDescent="0.25">
      <c r="A39" s="10" t="s">
        <v>101</v>
      </c>
      <c r="B39" s="13" t="s">
        <v>43</v>
      </c>
      <c r="C39" s="13" t="s">
        <v>46</v>
      </c>
      <c r="D39" s="14" t="s">
        <v>145</v>
      </c>
      <c r="E39" s="60"/>
      <c r="F39" s="59"/>
      <c r="G39" s="58"/>
      <c r="H39" s="9" t="e">
        <f>VLOOKUP(E39,Paramètre!$B$3:$C$498,2,0)</f>
        <v>#N/A</v>
      </c>
      <c r="I39" s="59"/>
    </row>
    <row r="40" spans="1:9" ht="57.75" customHeight="1" x14ac:dyDescent="0.25">
      <c r="A40" s="10" t="s">
        <v>102</v>
      </c>
      <c r="B40" s="13" t="s">
        <v>43</v>
      </c>
      <c r="C40" s="13" t="s">
        <v>46</v>
      </c>
      <c r="D40" s="14" t="s">
        <v>146</v>
      </c>
      <c r="E40" s="60"/>
      <c r="F40" s="59"/>
      <c r="G40" s="58"/>
      <c r="H40" s="9" t="e">
        <f>VLOOKUP(E40,Paramètre!$B$3:$C$498,2,0)</f>
        <v>#N/A</v>
      </c>
      <c r="I40" s="59"/>
    </row>
    <row r="41" spans="1:9" ht="57.75" customHeight="1" x14ac:dyDescent="0.25">
      <c r="A41" s="10" t="s">
        <v>103</v>
      </c>
      <c r="B41" s="13" t="s">
        <v>43</v>
      </c>
      <c r="C41" s="13" t="s">
        <v>47</v>
      </c>
      <c r="D41" s="14" t="s">
        <v>246</v>
      </c>
      <c r="E41" s="60"/>
      <c r="F41" s="59"/>
      <c r="G41" s="58"/>
      <c r="H41" s="9" t="e">
        <f>VLOOKUP(E41,Paramètre!$B$3:$C$498,2,0)</f>
        <v>#N/A</v>
      </c>
      <c r="I41" s="59"/>
    </row>
    <row r="42" spans="1:9" ht="57.75" customHeight="1" x14ac:dyDescent="0.25">
      <c r="A42" s="10" t="s">
        <v>104</v>
      </c>
      <c r="B42" s="13" t="s">
        <v>48</v>
      </c>
      <c r="C42" s="13" t="s">
        <v>49</v>
      </c>
      <c r="D42" s="14" t="s">
        <v>50</v>
      </c>
      <c r="E42" s="60"/>
      <c r="F42" s="59"/>
      <c r="G42" s="58"/>
      <c r="H42" s="9" t="e">
        <f>VLOOKUP(E42,Paramètre!$B$3:$C$498,2,0)</f>
        <v>#N/A</v>
      </c>
      <c r="I42" s="59"/>
    </row>
    <row r="43" spans="1:9" ht="57.75" customHeight="1" x14ac:dyDescent="0.25">
      <c r="A43" s="10" t="s">
        <v>105</v>
      </c>
      <c r="B43" s="13" t="s">
        <v>51</v>
      </c>
      <c r="C43" s="13" t="s">
        <v>52</v>
      </c>
      <c r="D43" s="14" t="s">
        <v>147</v>
      </c>
      <c r="E43" s="60"/>
      <c r="F43" s="59"/>
      <c r="G43" s="58"/>
      <c r="H43" s="9" t="e">
        <f>VLOOKUP(E43,Paramètre!$B$3:$C$498,2,0)</f>
        <v>#N/A</v>
      </c>
      <c r="I43" s="59"/>
    </row>
    <row r="44" spans="1:9" ht="57.75" customHeight="1" x14ac:dyDescent="0.25">
      <c r="A44" s="10" t="s">
        <v>106</v>
      </c>
      <c r="B44" s="13" t="s">
        <v>9</v>
      </c>
      <c r="C44" s="13" t="s">
        <v>9</v>
      </c>
      <c r="D44" s="14" t="s">
        <v>148</v>
      </c>
      <c r="E44" s="60"/>
      <c r="F44" s="59"/>
      <c r="G44" s="58"/>
      <c r="H44" s="9" t="e">
        <f>VLOOKUP(E44,Paramètre!$B$3:$C$498,2,0)</f>
        <v>#N/A</v>
      </c>
      <c r="I44" s="59"/>
    </row>
    <row r="45" spans="1:9" ht="57.75" customHeight="1" x14ac:dyDescent="0.25">
      <c r="A45" s="31" t="s">
        <v>107</v>
      </c>
      <c r="B45" s="33" t="s">
        <v>20</v>
      </c>
      <c r="C45" s="33" t="s">
        <v>21</v>
      </c>
      <c r="D45" s="34" t="s">
        <v>250</v>
      </c>
      <c r="E45" s="60"/>
      <c r="F45" s="59"/>
      <c r="G45" s="58"/>
      <c r="H45" s="9" t="e">
        <f>VLOOKUP(E45,Paramètre!$B$3:$C$498,2,0)</f>
        <v>#N/A</v>
      </c>
      <c r="I45" s="59"/>
    </row>
    <row r="46" spans="1:9" ht="57.75" customHeight="1" x14ac:dyDescent="0.25">
      <c r="A46" s="31" t="s">
        <v>108</v>
      </c>
      <c r="B46" s="33" t="s">
        <v>20</v>
      </c>
      <c r="C46" s="33" t="s">
        <v>21</v>
      </c>
      <c r="D46" s="34" t="s">
        <v>251</v>
      </c>
      <c r="E46" s="60"/>
      <c r="F46" s="59"/>
      <c r="G46" s="58"/>
      <c r="H46" s="9" t="e">
        <f>VLOOKUP(E46,Paramètre!$B$3:$C$498,2,0)</f>
        <v>#N/A</v>
      </c>
      <c r="I46" s="59"/>
    </row>
    <row r="47" spans="1:9" ht="57.75" customHeight="1" x14ac:dyDescent="0.25">
      <c r="A47" s="31" t="s">
        <v>109</v>
      </c>
      <c r="B47" s="33" t="s">
        <v>20</v>
      </c>
      <c r="C47" s="33" t="s">
        <v>22</v>
      </c>
      <c r="D47" s="34" t="s">
        <v>248</v>
      </c>
      <c r="E47" s="60"/>
      <c r="F47" s="59"/>
      <c r="G47" s="58"/>
      <c r="H47" s="9" t="e">
        <f>VLOOKUP(E47,Paramètre!$B$3:$C$498,2,0)</f>
        <v>#N/A</v>
      </c>
      <c r="I47" s="59"/>
    </row>
    <row r="48" spans="1:9" ht="57.75" customHeight="1" x14ac:dyDescent="0.25">
      <c r="A48" s="31" t="s">
        <v>110</v>
      </c>
      <c r="B48" s="33" t="s">
        <v>20</v>
      </c>
      <c r="C48" s="33" t="s">
        <v>23</v>
      </c>
      <c r="D48" s="39" t="s">
        <v>249</v>
      </c>
      <c r="E48" s="60"/>
      <c r="F48" s="59"/>
      <c r="G48" s="58"/>
      <c r="H48" s="9" t="e">
        <f>VLOOKUP(E48,Paramètre!$B$3:$C$498,2,0)</f>
        <v>#N/A</v>
      </c>
      <c r="I48" s="59"/>
    </row>
    <row r="49" spans="1:9" ht="57.75" customHeight="1" x14ac:dyDescent="0.25">
      <c r="A49" s="31" t="s">
        <v>256</v>
      </c>
      <c r="B49" s="33" t="s">
        <v>48</v>
      </c>
      <c r="C49" s="13" t="s">
        <v>257</v>
      </c>
      <c r="D49" s="5" t="s">
        <v>252</v>
      </c>
      <c r="E49" s="60"/>
      <c r="F49" s="59"/>
      <c r="G49" s="60"/>
      <c r="H49" s="9" t="e">
        <f>VLOOKUP(E49,Paramètre!$B$3:$C$498,2,0)</f>
        <v>#N/A</v>
      </c>
      <c r="I49" s="59"/>
    </row>
    <row r="50" spans="1:9" ht="45" x14ac:dyDescent="0.25">
      <c r="A50" s="31" t="s">
        <v>277</v>
      </c>
      <c r="B50" s="13" t="s">
        <v>7</v>
      </c>
      <c r="C50" s="13" t="s">
        <v>8</v>
      </c>
      <c r="D50" s="15" t="s">
        <v>278</v>
      </c>
      <c r="E50" s="60"/>
      <c r="F50" s="59"/>
      <c r="G50" s="60"/>
      <c r="H50" s="9" t="e">
        <f>VLOOKUP(E50,Paramètre!$B$3:$C$498,2,0)</f>
        <v>#N/A</v>
      </c>
      <c r="I50" s="59"/>
    </row>
    <row r="51" spans="1:9" ht="30" x14ac:dyDescent="0.25">
      <c r="A51" s="31" t="s">
        <v>279</v>
      </c>
      <c r="B51" s="13" t="s">
        <v>39</v>
      </c>
      <c r="C51" s="13" t="s">
        <v>280</v>
      </c>
      <c r="D51" s="15" t="s">
        <v>281</v>
      </c>
      <c r="E51" s="60"/>
      <c r="F51" s="59"/>
      <c r="G51" s="60"/>
      <c r="H51" s="9" t="e">
        <f>VLOOKUP(E51,Paramètre!$B$3:$C$498,2,0)</f>
        <v>#N/A</v>
      </c>
      <c r="I51" s="59"/>
    </row>
  </sheetData>
  <phoneticPr fontId="1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2AB06-7CDF-4688-9C5E-112E55600049}">
  <dimension ref="A1:I51"/>
  <sheetViews>
    <sheetView zoomScale="70" zoomScaleNormal="70" workbookViewId="0">
      <selection activeCell="E9" sqref="E9"/>
    </sheetView>
  </sheetViews>
  <sheetFormatPr baseColWidth="10" defaultRowHeight="15" x14ac:dyDescent="0.25"/>
  <cols>
    <col min="1" max="1" width="5.7109375" style="1" bestFit="1" customWidth="1" collapsed="1"/>
    <col min="2" max="2" width="20.42578125" style="30" bestFit="1" customWidth="1"/>
    <col min="3" max="3" width="22.42578125" style="30" bestFit="1" customWidth="1"/>
    <col min="4" max="4" width="85.42578125" style="2" customWidth="1"/>
    <col min="5" max="5" width="69.42578125" style="20" customWidth="1"/>
    <col min="6" max="6" width="42.5703125" style="6" customWidth="1"/>
    <col min="7" max="7" width="50.85546875" customWidth="1"/>
    <col min="8" max="8" width="17.5703125" customWidth="1"/>
    <col min="9" max="9" width="29.42578125" customWidth="1"/>
  </cols>
  <sheetData>
    <row r="1" spans="1:9" ht="33.950000000000003" customHeight="1" x14ac:dyDescent="0.25">
      <c r="A1" s="3" t="s">
        <v>0</v>
      </c>
      <c r="B1" s="4" t="s">
        <v>1</v>
      </c>
      <c r="C1" s="4" t="s">
        <v>2</v>
      </c>
      <c r="D1" s="3" t="s">
        <v>10</v>
      </c>
      <c r="E1" s="4" t="s">
        <v>11</v>
      </c>
      <c r="F1" s="3" t="s">
        <v>15</v>
      </c>
      <c r="G1" s="4" t="s">
        <v>19</v>
      </c>
      <c r="H1" s="3" t="s">
        <v>13</v>
      </c>
      <c r="I1" s="21" t="s">
        <v>18</v>
      </c>
    </row>
    <row r="2" spans="1:9" ht="58.5" customHeight="1" x14ac:dyDescent="0.25">
      <c r="A2" s="10" t="s">
        <v>64</v>
      </c>
      <c r="B2" s="13" t="s">
        <v>3</v>
      </c>
      <c r="C2" s="13" t="s">
        <v>4</v>
      </c>
      <c r="D2" s="36" t="s">
        <v>118</v>
      </c>
      <c r="E2" s="57"/>
      <c r="F2" s="58"/>
      <c r="G2" s="59"/>
      <c r="H2" s="9" t="e">
        <f>VLOOKUP(E2,Paramètre!$B$3:$C$498,2,0)</f>
        <v>#N/A</v>
      </c>
      <c r="I2" s="59"/>
    </row>
    <row r="3" spans="1:9" ht="58.5" customHeight="1" x14ac:dyDescent="0.25">
      <c r="A3" s="10" t="s">
        <v>65</v>
      </c>
      <c r="B3" s="13" t="s">
        <v>3</v>
      </c>
      <c r="C3" s="13" t="s">
        <v>4</v>
      </c>
      <c r="D3" s="36" t="s">
        <v>119</v>
      </c>
      <c r="E3" s="60"/>
      <c r="F3" s="58"/>
      <c r="G3" s="59"/>
      <c r="H3" s="9" t="e">
        <f>VLOOKUP(E3,Paramètre!$B$3:$C$498,2,0)</f>
        <v>#N/A</v>
      </c>
      <c r="I3" s="59"/>
    </row>
    <row r="4" spans="1:9" ht="58.5" customHeight="1" x14ac:dyDescent="0.25">
      <c r="A4" s="10" t="s">
        <v>66</v>
      </c>
      <c r="B4" s="13" t="s">
        <v>3</v>
      </c>
      <c r="C4" s="13" t="s">
        <v>4</v>
      </c>
      <c r="D4" s="50" t="s">
        <v>12</v>
      </c>
      <c r="E4" s="57"/>
      <c r="F4" s="58"/>
      <c r="G4" s="59"/>
      <c r="H4" s="9" t="e">
        <f>VLOOKUP(E4,Paramètre!$B$3:$C$498,2,0)</f>
        <v>#N/A</v>
      </c>
      <c r="I4" s="59"/>
    </row>
    <row r="5" spans="1:9" ht="58.5" customHeight="1" x14ac:dyDescent="0.25">
      <c r="A5" s="10" t="s">
        <v>67</v>
      </c>
      <c r="B5" s="13" t="s">
        <v>3</v>
      </c>
      <c r="C5" s="13" t="s">
        <v>4</v>
      </c>
      <c r="D5" s="51" t="s">
        <v>271</v>
      </c>
      <c r="E5" s="60"/>
      <c r="F5" s="58"/>
      <c r="G5" s="59"/>
      <c r="H5" s="9" t="e">
        <f>VLOOKUP(E5,Paramètre!$B$3:$C$498,2,0)</f>
        <v>#N/A</v>
      </c>
      <c r="I5" s="59"/>
    </row>
    <row r="6" spans="1:9" ht="58.5" customHeight="1" x14ac:dyDescent="0.25">
      <c r="A6" s="10" t="s">
        <v>68</v>
      </c>
      <c r="B6" s="13" t="s">
        <v>3</v>
      </c>
      <c r="C6" s="16" t="s">
        <v>25</v>
      </c>
      <c r="D6" s="12" t="s">
        <v>121</v>
      </c>
      <c r="E6" s="60"/>
      <c r="F6" s="58"/>
      <c r="G6" s="59"/>
      <c r="H6" s="9" t="e">
        <f>VLOOKUP(E6,Paramètre!$B$3:$C$498,2,0)</f>
        <v>#N/A</v>
      </c>
      <c r="I6" s="59"/>
    </row>
    <row r="7" spans="1:9" ht="58.5" customHeight="1" x14ac:dyDescent="0.25">
      <c r="A7" s="10" t="s">
        <v>69</v>
      </c>
      <c r="B7" s="13" t="s">
        <v>3</v>
      </c>
      <c r="C7" s="16" t="s">
        <v>25</v>
      </c>
      <c r="D7" s="37" t="s">
        <v>122</v>
      </c>
      <c r="E7" s="60"/>
      <c r="F7" s="58"/>
      <c r="G7" s="59"/>
      <c r="H7" s="9" t="e">
        <f>VLOOKUP(E7,Paramètre!$B$3:$C$498,2,0)</f>
        <v>#N/A</v>
      </c>
      <c r="I7" s="59"/>
    </row>
    <row r="8" spans="1:9" ht="58.5" customHeight="1" x14ac:dyDescent="0.25">
      <c r="A8" s="10" t="s">
        <v>70</v>
      </c>
      <c r="B8" s="13" t="s">
        <v>3</v>
      </c>
      <c r="C8" s="13" t="s">
        <v>24</v>
      </c>
      <c r="D8" s="38" t="s">
        <v>123</v>
      </c>
      <c r="E8" s="60"/>
      <c r="F8" s="58"/>
      <c r="G8" s="59"/>
      <c r="H8" s="9" t="e">
        <f>VLOOKUP(E8,Paramètre!$B$3:$C$498,2,0)</f>
        <v>#N/A</v>
      </c>
      <c r="I8" s="59"/>
    </row>
    <row r="9" spans="1:9" ht="58.5" customHeight="1" x14ac:dyDescent="0.25">
      <c r="A9" s="10" t="s">
        <v>71</v>
      </c>
      <c r="B9" s="13" t="s">
        <v>3</v>
      </c>
      <c r="C9" s="13" t="s">
        <v>115</v>
      </c>
      <c r="D9" s="12" t="s">
        <v>124</v>
      </c>
      <c r="E9" s="60"/>
      <c r="F9" s="61"/>
      <c r="G9" s="62"/>
      <c r="H9" s="9" t="e">
        <f>VLOOKUP(E9,Paramètre!$B$3:$C$498,2,0)</f>
        <v>#N/A</v>
      </c>
      <c r="I9" s="59"/>
    </row>
    <row r="10" spans="1:9" ht="58.5" customHeight="1" x14ac:dyDescent="0.25">
      <c r="A10" s="10" t="s">
        <v>72</v>
      </c>
      <c r="B10" s="13" t="s">
        <v>5</v>
      </c>
      <c r="C10" s="16" t="s">
        <v>26</v>
      </c>
      <c r="D10" s="38" t="s">
        <v>125</v>
      </c>
      <c r="E10" s="60"/>
      <c r="F10" s="58"/>
      <c r="G10" s="59"/>
      <c r="H10" s="9" t="e">
        <f>VLOOKUP(E10,Paramètre!$B$3:$C$498,2,0)</f>
        <v>#N/A</v>
      </c>
      <c r="I10" s="59"/>
    </row>
    <row r="11" spans="1:9" ht="58.5" customHeight="1" x14ac:dyDescent="0.25">
      <c r="A11" s="10" t="s">
        <v>73</v>
      </c>
      <c r="B11" s="13" t="s">
        <v>5</v>
      </c>
      <c r="C11" s="16" t="s">
        <v>26</v>
      </c>
      <c r="D11" s="38" t="s">
        <v>272</v>
      </c>
      <c r="E11" s="60"/>
      <c r="F11" s="58"/>
      <c r="G11" s="59"/>
      <c r="H11" s="9" t="e">
        <f>VLOOKUP(E11,Paramètre!$B$3:$C$498,2,0)</f>
        <v>#N/A</v>
      </c>
      <c r="I11" s="59"/>
    </row>
    <row r="12" spans="1:9" ht="58.5" customHeight="1" x14ac:dyDescent="0.25">
      <c r="A12" s="10" t="s">
        <v>74</v>
      </c>
      <c r="B12" s="13" t="s">
        <v>5</v>
      </c>
      <c r="C12" s="13" t="s">
        <v>27</v>
      </c>
      <c r="D12" s="14" t="s">
        <v>226</v>
      </c>
      <c r="E12" s="60"/>
      <c r="F12" s="58"/>
      <c r="G12" s="59"/>
      <c r="H12" s="9" t="e">
        <f>VLOOKUP(E12,Paramètre!$B$3:$C$498,2,0)</f>
        <v>#N/A</v>
      </c>
      <c r="I12" s="59"/>
    </row>
    <row r="13" spans="1:9" ht="58.5" customHeight="1" x14ac:dyDescent="0.25">
      <c r="A13" s="10" t="s">
        <v>75</v>
      </c>
      <c r="B13" s="13" t="s">
        <v>5</v>
      </c>
      <c r="C13" s="13" t="s">
        <v>28</v>
      </c>
      <c r="D13" s="14" t="s">
        <v>126</v>
      </c>
      <c r="E13" s="60"/>
      <c r="F13" s="58"/>
      <c r="G13" s="59"/>
      <c r="H13" s="9" t="e">
        <f>VLOOKUP(E13,Paramètre!$B$3:$C$498,2,0)</f>
        <v>#N/A</v>
      </c>
      <c r="I13" s="59"/>
    </row>
    <row r="14" spans="1:9" ht="58.5" customHeight="1" x14ac:dyDescent="0.25">
      <c r="A14" s="10" t="s">
        <v>76</v>
      </c>
      <c r="B14" s="16" t="s">
        <v>5</v>
      </c>
      <c r="C14" s="13" t="s">
        <v>6</v>
      </c>
      <c r="D14" s="18" t="s">
        <v>273</v>
      </c>
      <c r="E14" s="60"/>
      <c r="F14" s="58"/>
      <c r="G14" s="59"/>
      <c r="H14" s="9" t="e">
        <f>VLOOKUP(E14,Paramètre!$B$3:$C$498,2,0)</f>
        <v>#N/A</v>
      </c>
      <c r="I14" s="59"/>
    </row>
    <row r="15" spans="1:9" ht="58.5" customHeight="1" x14ac:dyDescent="0.25">
      <c r="A15" s="10" t="s">
        <v>77</v>
      </c>
      <c r="B15" s="16" t="s">
        <v>5</v>
      </c>
      <c r="C15" s="13" t="s">
        <v>116</v>
      </c>
      <c r="D15" s="50" t="s">
        <v>274</v>
      </c>
      <c r="E15" s="60"/>
      <c r="F15" s="58"/>
      <c r="G15" s="59"/>
      <c r="H15" s="9" t="e">
        <f>VLOOKUP(E15,Paramètre!$B$3:$C$498,2,0)</f>
        <v>#N/A</v>
      </c>
      <c r="I15" s="59"/>
    </row>
    <row r="16" spans="1:9" ht="58.5" customHeight="1" x14ac:dyDescent="0.25">
      <c r="A16" s="10" t="s">
        <v>78</v>
      </c>
      <c r="B16" s="13" t="s">
        <v>5</v>
      </c>
      <c r="C16" s="13" t="s">
        <v>116</v>
      </c>
      <c r="D16" s="14" t="s">
        <v>128</v>
      </c>
      <c r="E16" s="63"/>
      <c r="F16" s="58"/>
      <c r="G16" s="59"/>
      <c r="H16" s="9" t="e">
        <f>VLOOKUP(E16,Paramètre!$B$3:$C$498,2,0)</f>
        <v>#N/A</v>
      </c>
      <c r="I16" s="59"/>
    </row>
    <row r="17" spans="1:9" ht="58.5" customHeight="1" x14ac:dyDescent="0.25">
      <c r="A17" s="10" t="s">
        <v>79</v>
      </c>
      <c r="B17" s="17" t="s">
        <v>29</v>
      </c>
      <c r="C17" s="13" t="s">
        <v>30</v>
      </c>
      <c r="D17" s="14" t="s">
        <v>129</v>
      </c>
      <c r="E17" s="60"/>
      <c r="F17" s="58"/>
      <c r="G17" s="59"/>
      <c r="H17" s="9" t="e">
        <f>VLOOKUP(E17,Paramètre!$B$3:$C$498,2,0)</f>
        <v>#N/A</v>
      </c>
      <c r="I17" s="59"/>
    </row>
    <row r="18" spans="1:9" ht="58.5" customHeight="1" x14ac:dyDescent="0.25">
      <c r="A18" s="10" t="s">
        <v>80</v>
      </c>
      <c r="B18" s="17" t="s">
        <v>29</v>
      </c>
      <c r="C18" s="17" t="s">
        <v>117</v>
      </c>
      <c r="D18" s="14" t="s">
        <v>130</v>
      </c>
      <c r="E18" s="60"/>
      <c r="F18" s="58"/>
      <c r="G18" s="59"/>
      <c r="H18" s="9" t="e">
        <f>VLOOKUP(E18,Paramètre!$B$3:$C$498,2,0)</f>
        <v>#N/A</v>
      </c>
      <c r="I18" s="59"/>
    </row>
    <row r="19" spans="1:9" ht="58.5" customHeight="1" x14ac:dyDescent="0.25">
      <c r="A19" s="10" t="s">
        <v>81</v>
      </c>
      <c r="B19" s="17" t="s">
        <v>29</v>
      </c>
      <c r="C19" s="17" t="s">
        <v>31</v>
      </c>
      <c r="D19" s="14" t="s">
        <v>131</v>
      </c>
      <c r="E19" s="60"/>
      <c r="F19" s="58"/>
      <c r="G19" s="59"/>
      <c r="H19" s="9" t="e">
        <f>VLOOKUP(E19,Paramètre!$B$3:$C$498,2,0)</f>
        <v>#N/A</v>
      </c>
      <c r="I19" s="59"/>
    </row>
    <row r="20" spans="1:9" ht="58.5" customHeight="1" x14ac:dyDescent="0.25">
      <c r="A20" s="10" t="s">
        <v>82</v>
      </c>
      <c r="B20" s="17" t="s">
        <v>29</v>
      </c>
      <c r="C20" s="17" t="s">
        <v>117</v>
      </c>
      <c r="D20" s="14" t="s">
        <v>132</v>
      </c>
      <c r="E20" s="60"/>
      <c r="F20" s="58"/>
      <c r="G20" s="59"/>
      <c r="H20" s="9" t="e">
        <f>VLOOKUP(E20,Paramètre!$B$3:$C$498,2,0)</f>
        <v>#N/A</v>
      </c>
      <c r="I20" s="59"/>
    </row>
    <row r="21" spans="1:9" ht="58.5" customHeight="1" x14ac:dyDescent="0.25">
      <c r="A21" s="10" t="s">
        <v>83</v>
      </c>
      <c r="B21" s="17" t="s">
        <v>29</v>
      </c>
      <c r="C21" s="17" t="s">
        <v>117</v>
      </c>
      <c r="D21" s="14" t="s">
        <v>133</v>
      </c>
      <c r="E21" s="60"/>
      <c r="F21" s="58"/>
      <c r="G21" s="59"/>
      <c r="H21" s="9" t="e">
        <f>VLOOKUP(E21,Paramètre!$B$3:$C$498,2,0)</f>
        <v>#N/A</v>
      </c>
      <c r="I21" s="59"/>
    </row>
    <row r="22" spans="1:9" ht="58.5" customHeight="1" x14ac:dyDescent="0.25">
      <c r="A22" s="10" t="s">
        <v>84</v>
      </c>
      <c r="B22" s="17" t="s">
        <v>29</v>
      </c>
      <c r="C22" s="17" t="s">
        <v>31</v>
      </c>
      <c r="D22" s="14" t="s">
        <v>134</v>
      </c>
      <c r="E22" s="60"/>
      <c r="F22" s="58"/>
      <c r="G22" s="59"/>
      <c r="H22" s="9" t="e">
        <f>VLOOKUP(E22,Paramètre!$B$3:$C$498,2,0)</f>
        <v>#N/A</v>
      </c>
      <c r="I22" s="59"/>
    </row>
    <row r="23" spans="1:9" ht="58.5" customHeight="1" x14ac:dyDescent="0.25">
      <c r="A23" s="10" t="s">
        <v>85</v>
      </c>
      <c r="B23" s="17" t="s">
        <v>29</v>
      </c>
      <c r="C23" s="17" t="s">
        <v>32</v>
      </c>
      <c r="D23" s="14" t="s">
        <v>275</v>
      </c>
      <c r="E23" s="60"/>
      <c r="F23" s="58"/>
      <c r="G23" s="59"/>
      <c r="H23" s="9" t="e">
        <f>VLOOKUP(E23,Paramètre!$B$3:$C$498,2,0)</f>
        <v>#N/A</v>
      </c>
      <c r="I23" s="59"/>
    </row>
    <row r="24" spans="1:9" ht="58.5" customHeight="1" x14ac:dyDescent="0.25">
      <c r="A24" s="10" t="s">
        <v>86</v>
      </c>
      <c r="B24" s="17" t="s">
        <v>29</v>
      </c>
      <c r="C24" s="16" t="s">
        <v>33</v>
      </c>
      <c r="D24" s="14" t="s">
        <v>136</v>
      </c>
      <c r="E24" s="60"/>
      <c r="F24" s="58"/>
      <c r="G24" s="59"/>
      <c r="H24" s="9" t="e">
        <f>VLOOKUP(E24,Paramètre!$B$3:$C$498,2,0)</f>
        <v>#N/A</v>
      </c>
      <c r="I24" s="59"/>
    </row>
    <row r="25" spans="1:9" ht="58.5" customHeight="1" x14ac:dyDescent="0.25">
      <c r="A25" s="10" t="s">
        <v>87</v>
      </c>
      <c r="B25" s="17" t="s">
        <v>29</v>
      </c>
      <c r="C25" s="13" t="s">
        <v>34</v>
      </c>
      <c r="D25" s="14" t="s">
        <v>276</v>
      </c>
      <c r="E25" s="60"/>
      <c r="F25" s="58"/>
      <c r="G25" s="59"/>
      <c r="H25" s="9" t="e">
        <f>VLOOKUP(E25,Paramètre!$B$3:$C$498,2,0)</f>
        <v>#N/A</v>
      </c>
      <c r="I25" s="59"/>
    </row>
    <row r="26" spans="1:9" ht="58.5" customHeight="1" x14ac:dyDescent="0.25">
      <c r="A26" s="10" t="s">
        <v>88</v>
      </c>
      <c r="B26" s="17" t="s">
        <v>29</v>
      </c>
      <c r="C26" s="17" t="s">
        <v>35</v>
      </c>
      <c r="D26" s="14" t="s">
        <v>191</v>
      </c>
      <c r="E26" s="60"/>
      <c r="F26" s="58"/>
      <c r="G26" s="59"/>
      <c r="H26" s="9" t="e">
        <f>VLOOKUP(E26,Paramètre!$B$3:$C$498,2,0)</f>
        <v>#N/A</v>
      </c>
      <c r="I26" s="59"/>
    </row>
    <row r="27" spans="1:9" ht="58.5" customHeight="1" x14ac:dyDescent="0.25">
      <c r="A27" s="10" t="s">
        <v>89</v>
      </c>
      <c r="B27" s="17" t="s">
        <v>29</v>
      </c>
      <c r="C27" s="17" t="s">
        <v>36</v>
      </c>
      <c r="D27" s="14" t="s">
        <v>138</v>
      </c>
      <c r="E27" s="60"/>
      <c r="F27" s="58"/>
      <c r="G27" s="59"/>
      <c r="H27" s="9" t="e">
        <f>VLOOKUP(E27,Paramètre!$B$3:$C$498,2,0)</f>
        <v>#N/A</v>
      </c>
      <c r="I27" s="59"/>
    </row>
    <row r="28" spans="1:9" ht="58.5" customHeight="1" x14ac:dyDescent="0.25">
      <c r="A28" s="10" t="s">
        <v>90</v>
      </c>
      <c r="B28" s="13" t="s">
        <v>7</v>
      </c>
      <c r="C28" s="13" t="s">
        <v>8</v>
      </c>
      <c r="D28" s="14" t="s">
        <v>139</v>
      </c>
      <c r="E28" s="60"/>
      <c r="F28" s="58"/>
      <c r="G28" s="59"/>
      <c r="H28" s="9" t="e">
        <f>VLOOKUP(E28,Paramètre!$B$3:$C$498,2,0)</f>
        <v>#N/A</v>
      </c>
      <c r="I28" s="59"/>
    </row>
    <row r="29" spans="1:9" ht="58.5" customHeight="1" x14ac:dyDescent="0.25">
      <c r="A29" s="10" t="s">
        <v>91</v>
      </c>
      <c r="B29" s="13" t="s">
        <v>7</v>
      </c>
      <c r="C29" s="13" t="s">
        <v>8</v>
      </c>
      <c r="D29" s="14" t="s">
        <v>140</v>
      </c>
      <c r="E29" s="60"/>
      <c r="F29" s="58"/>
      <c r="G29" s="59"/>
      <c r="H29" s="9" t="e">
        <f>VLOOKUP(E29,Paramètre!$B$3:$C$498,2,0)</f>
        <v>#N/A</v>
      </c>
      <c r="I29" s="59"/>
    </row>
    <row r="30" spans="1:9" ht="58.5" customHeight="1" x14ac:dyDescent="0.25">
      <c r="A30" s="10" t="s">
        <v>92</v>
      </c>
      <c r="B30" s="13" t="s">
        <v>7</v>
      </c>
      <c r="C30" s="13" t="s">
        <v>8</v>
      </c>
      <c r="D30" s="14" t="s">
        <v>232</v>
      </c>
      <c r="E30" s="60"/>
      <c r="F30" s="58"/>
      <c r="G30" s="59"/>
      <c r="H30" s="9" t="e">
        <f>VLOOKUP(E30,Paramètre!$B$3:$C$498,2,0)</f>
        <v>#N/A</v>
      </c>
      <c r="I30" s="59"/>
    </row>
    <row r="31" spans="1:9" ht="58.5" customHeight="1" x14ac:dyDescent="0.25">
      <c r="A31" s="10" t="s">
        <v>93</v>
      </c>
      <c r="B31" s="13" t="s">
        <v>7</v>
      </c>
      <c r="C31" s="13" t="s">
        <v>37</v>
      </c>
      <c r="D31" s="14" t="s">
        <v>239</v>
      </c>
      <c r="E31" s="60"/>
      <c r="F31" s="58"/>
      <c r="G31" s="59"/>
      <c r="H31" s="9" t="e">
        <f>VLOOKUP(E31,Paramètre!$B$3:$C$498,2,0)</f>
        <v>#N/A</v>
      </c>
      <c r="I31" s="59"/>
    </row>
    <row r="32" spans="1:9" ht="58.5" customHeight="1" x14ac:dyDescent="0.25">
      <c r="A32" s="10" t="s">
        <v>94</v>
      </c>
      <c r="B32" s="13" t="s">
        <v>7</v>
      </c>
      <c r="C32" s="13" t="s">
        <v>37</v>
      </c>
      <c r="D32" s="14" t="s">
        <v>233</v>
      </c>
      <c r="E32" s="60"/>
      <c r="F32" s="58"/>
      <c r="G32" s="59"/>
      <c r="H32" s="9" t="e">
        <f>VLOOKUP(E32,Paramètre!$B$3:$C$498,2,0)</f>
        <v>#N/A</v>
      </c>
      <c r="I32" s="59"/>
    </row>
    <row r="33" spans="1:9" ht="58.5" customHeight="1" x14ac:dyDescent="0.25">
      <c r="A33" s="10" t="s">
        <v>95</v>
      </c>
      <c r="B33" s="13" t="s">
        <v>7</v>
      </c>
      <c r="C33" s="13" t="s">
        <v>38</v>
      </c>
      <c r="D33" s="14" t="s">
        <v>269</v>
      </c>
      <c r="E33" s="60"/>
      <c r="F33" s="58"/>
      <c r="G33" s="59"/>
      <c r="H33" s="9" t="e">
        <f>VLOOKUP(E33,Paramètre!$B$3:$C$498,2,0)</f>
        <v>#N/A</v>
      </c>
      <c r="I33" s="59"/>
    </row>
    <row r="34" spans="1:9" ht="58.5" customHeight="1" x14ac:dyDescent="0.25">
      <c r="A34" s="10" t="s">
        <v>96</v>
      </c>
      <c r="B34" s="13" t="s">
        <v>7</v>
      </c>
      <c r="C34" s="13" t="s">
        <v>38</v>
      </c>
      <c r="D34" s="14" t="s">
        <v>241</v>
      </c>
      <c r="E34" s="60"/>
      <c r="F34" s="58"/>
      <c r="G34" s="59"/>
      <c r="H34" s="9" t="e">
        <f>VLOOKUP(E34,Paramètre!$B$3:$C$498,2,0)</f>
        <v>#N/A</v>
      </c>
      <c r="I34" s="59"/>
    </row>
    <row r="35" spans="1:9" ht="58.5" customHeight="1" x14ac:dyDescent="0.25">
      <c r="A35" s="10" t="s">
        <v>97</v>
      </c>
      <c r="B35" s="13" t="s">
        <v>39</v>
      </c>
      <c r="C35" s="13" t="s">
        <v>40</v>
      </c>
      <c r="D35" s="14" t="s">
        <v>141</v>
      </c>
      <c r="E35" s="60"/>
      <c r="F35" s="58"/>
      <c r="G35" s="59"/>
      <c r="H35" s="9" t="e">
        <f>VLOOKUP(E35,Paramètre!$B$3:$C$498,2,0)</f>
        <v>#N/A</v>
      </c>
      <c r="I35" s="59"/>
    </row>
    <row r="36" spans="1:9" ht="58.5" customHeight="1" x14ac:dyDescent="0.25">
      <c r="A36" s="10" t="s">
        <v>98</v>
      </c>
      <c r="B36" s="13" t="s">
        <v>41</v>
      </c>
      <c r="C36" s="13" t="s">
        <v>42</v>
      </c>
      <c r="D36" s="14" t="s">
        <v>142</v>
      </c>
      <c r="E36" s="60"/>
      <c r="F36" s="58"/>
      <c r="G36" s="59"/>
      <c r="H36" s="9" t="e">
        <f>VLOOKUP(E36,Paramètre!$B$3:$C$498,2,0)</f>
        <v>#N/A</v>
      </c>
      <c r="I36" s="59"/>
    </row>
    <row r="37" spans="1:9" ht="58.5" customHeight="1" x14ac:dyDescent="0.25">
      <c r="A37" s="10" t="s">
        <v>99</v>
      </c>
      <c r="B37" s="13" t="s">
        <v>43</v>
      </c>
      <c r="C37" s="13" t="s">
        <v>44</v>
      </c>
      <c r="D37" s="14" t="s">
        <v>143</v>
      </c>
      <c r="E37" s="60"/>
      <c r="F37" s="58"/>
      <c r="G37" s="59"/>
      <c r="H37" s="9" t="e">
        <f>VLOOKUP(E37,Paramètre!$B$3:$C$498,2,0)</f>
        <v>#N/A</v>
      </c>
      <c r="I37" s="59"/>
    </row>
    <row r="38" spans="1:9" ht="58.5" customHeight="1" x14ac:dyDescent="0.25">
      <c r="A38" s="10" t="s">
        <v>100</v>
      </c>
      <c r="B38" s="13" t="s">
        <v>43</v>
      </c>
      <c r="C38" s="13" t="s">
        <v>45</v>
      </c>
      <c r="D38" s="14" t="s">
        <v>144</v>
      </c>
      <c r="E38" s="60"/>
      <c r="F38" s="58"/>
      <c r="G38" s="59"/>
      <c r="H38" s="9" t="e">
        <f>VLOOKUP(E38,Paramètre!$B$3:$C$498,2,0)</f>
        <v>#N/A</v>
      </c>
      <c r="I38" s="59"/>
    </row>
    <row r="39" spans="1:9" ht="58.5" customHeight="1" x14ac:dyDescent="0.25">
      <c r="A39" s="10" t="s">
        <v>101</v>
      </c>
      <c r="B39" s="13" t="s">
        <v>43</v>
      </c>
      <c r="C39" s="13" t="s">
        <v>46</v>
      </c>
      <c r="D39" s="14" t="s">
        <v>145</v>
      </c>
      <c r="E39" s="60"/>
      <c r="F39" s="58"/>
      <c r="G39" s="59"/>
      <c r="H39" s="9" t="e">
        <f>VLOOKUP(E39,Paramètre!$B$3:$C$498,2,0)</f>
        <v>#N/A</v>
      </c>
      <c r="I39" s="59"/>
    </row>
    <row r="40" spans="1:9" ht="58.5" customHeight="1" x14ac:dyDescent="0.25">
      <c r="A40" s="10" t="s">
        <v>102</v>
      </c>
      <c r="B40" s="13" t="s">
        <v>43</v>
      </c>
      <c r="C40" s="13" t="s">
        <v>46</v>
      </c>
      <c r="D40" s="14" t="s">
        <v>146</v>
      </c>
      <c r="E40" s="60"/>
      <c r="F40" s="58"/>
      <c r="G40" s="59"/>
      <c r="H40" s="9" t="e">
        <f>VLOOKUP(E40,Paramètre!$B$3:$C$498,2,0)</f>
        <v>#N/A</v>
      </c>
      <c r="I40" s="59"/>
    </row>
    <row r="41" spans="1:9" ht="58.5" customHeight="1" x14ac:dyDescent="0.25">
      <c r="A41" s="10" t="s">
        <v>103</v>
      </c>
      <c r="B41" s="13" t="s">
        <v>43</v>
      </c>
      <c r="C41" s="13" t="s">
        <v>47</v>
      </c>
      <c r="D41" s="14" t="s">
        <v>246</v>
      </c>
      <c r="E41" s="60"/>
      <c r="F41" s="58"/>
      <c r="G41" s="59"/>
      <c r="H41" s="9" t="e">
        <f>VLOOKUP(E41,Paramètre!$B$3:$C$498,2,0)</f>
        <v>#N/A</v>
      </c>
      <c r="I41" s="59"/>
    </row>
    <row r="42" spans="1:9" ht="58.5" customHeight="1" x14ac:dyDescent="0.25">
      <c r="A42" s="10" t="s">
        <v>104</v>
      </c>
      <c r="B42" s="13" t="s">
        <v>48</v>
      </c>
      <c r="C42" s="13" t="s">
        <v>49</v>
      </c>
      <c r="D42" s="14" t="s">
        <v>50</v>
      </c>
      <c r="E42" s="60"/>
      <c r="F42" s="58"/>
      <c r="G42" s="59"/>
      <c r="H42" s="9" t="e">
        <f>VLOOKUP(E42,Paramètre!$B$3:$C$498,2,0)</f>
        <v>#N/A</v>
      </c>
      <c r="I42" s="59"/>
    </row>
    <row r="43" spans="1:9" ht="58.5" customHeight="1" x14ac:dyDescent="0.25">
      <c r="A43" s="10" t="s">
        <v>105</v>
      </c>
      <c r="B43" s="13" t="s">
        <v>51</v>
      </c>
      <c r="C43" s="13" t="s">
        <v>52</v>
      </c>
      <c r="D43" s="14" t="s">
        <v>147</v>
      </c>
      <c r="E43" s="60"/>
      <c r="F43" s="58"/>
      <c r="G43" s="59"/>
      <c r="H43" s="9" t="e">
        <f>VLOOKUP(E43,Paramètre!$B$3:$C$498,2,0)</f>
        <v>#N/A</v>
      </c>
      <c r="I43" s="59"/>
    </row>
    <row r="44" spans="1:9" ht="58.5" customHeight="1" x14ac:dyDescent="0.25">
      <c r="A44" s="10" t="s">
        <v>106</v>
      </c>
      <c r="B44" s="13" t="s">
        <v>9</v>
      </c>
      <c r="C44" s="13" t="s">
        <v>9</v>
      </c>
      <c r="D44" s="14" t="s">
        <v>148</v>
      </c>
      <c r="E44" s="60"/>
      <c r="F44" s="58"/>
      <c r="G44" s="59"/>
      <c r="H44" s="9" t="e">
        <f>VLOOKUP(E44,Paramètre!$B$3:$C$498,2,0)</f>
        <v>#N/A</v>
      </c>
      <c r="I44" s="59"/>
    </row>
    <row r="45" spans="1:9" ht="58.5" customHeight="1" x14ac:dyDescent="0.25">
      <c r="A45" s="31" t="s">
        <v>107</v>
      </c>
      <c r="B45" s="33" t="s">
        <v>20</v>
      </c>
      <c r="C45" s="33" t="s">
        <v>21</v>
      </c>
      <c r="D45" s="34" t="s">
        <v>250</v>
      </c>
      <c r="E45" s="60"/>
      <c r="F45" s="58"/>
      <c r="G45" s="59"/>
      <c r="H45" s="9" t="e">
        <f>VLOOKUP(E45,Paramètre!$B$3:$C$498,2,0)</f>
        <v>#N/A</v>
      </c>
      <c r="I45" s="59"/>
    </row>
    <row r="46" spans="1:9" ht="58.5" customHeight="1" x14ac:dyDescent="0.25">
      <c r="A46" s="31" t="s">
        <v>108</v>
      </c>
      <c r="B46" s="33" t="s">
        <v>20</v>
      </c>
      <c r="C46" s="33" t="s">
        <v>21</v>
      </c>
      <c r="D46" s="34" t="s">
        <v>251</v>
      </c>
      <c r="E46" s="60"/>
      <c r="F46" s="58"/>
      <c r="G46" s="59"/>
      <c r="H46" s="9" t="e">
        <f>VLOOKUP(E46,Paramètre!$B$3:$C$498,2,0)</f>
        <v>#N/A</v>
      </c>
      <c r="I46" s="59"/>
    </row>
    <row r="47" spans="1:9" ht="58.5" customHeight="1" x14ac:dyDescent="0.25">
      <c r="A47" s="31" t="s">
        <v>109</v>
      </c>
      <c r="B47" s="33" t="s">
        <v>20</v>
      </c>
      <c r="C47" s="33" t="s">
        <v>22</v>
      </c>
      <c r="D47" s="34" t="s">
        <v>248</v>
      </c>
      <c r="E47" s="60"/>
      <c r="F47" s="58"/>
      <c r="G47" s="59"/>
      <c r="H47" s="9" t="e">
        <f>VLOOKUP(E47,Paramètre!$B$3:$C$498,2,0)</f>
        <v>#N/A</v>
      </c>
      <c r="I47" s="59"/>
    </row>
    <row r="48" spans="1:9" ht="58.5" customHeight="1" x14ac:dyDescent="0.25">
      <c r="A48" s="31" t="s">
        <v>110</v>
      </c>
      <c r="B48" s="33" t="s">
        <v>20</v>
      </c>
      <c r="C48" s="33" t="s">
        <v>23</v>
      </c>
      <c r="D48" s="39" t="s">
        <v>249</v>
      </c>
      <c r="E48" s="60"/>
      <c r="F48" s="58"/>
      <c r="G48" s="59"/>
      <c r="H48" s="9" t="e">
        <f>VLOOKUP(E48,Paramètre!$B$3:$C$498,2,0)</f>
        <v>#N/A</v>
      </c>
      <c r="I48" s="59"/>
    </row>
    <row r="49" spans="1:9" ht="58.5" customHeight="1" x14ac:dyDescent="0.25">
      <c r="A49" s="31" t="s">
        <v>256</v>
      </c>
      <c r="B49" s="33" t="s">
        <v>48</v>
      </c>
      <c r="C49" s="13" t="s">
        <v>257</v>
      </c>
      <c r="D49" s="5" t="s">
        <v>252</v>
      </c>
      <c r="E49" s="60"/>
      <c r="F49" s="60"/>
      <c r="G49" s="59"/>
      <c r="H49" s="9" t="e">
        <f>VLOOKUP(E49,Paramètre!$B$3:$C$498,2,0)</f>
        <v>#N/A</v>
      </c>
      <c r="I49" s="59"/>
    </row>
    <row r="50" spans="1:9" ht="45" x14ac:dyDescent="0.25">
      <c r="A50" s="31" t="s">
        <v>277</v>
      </c>
      <c r="B50" s="13" t="s">
        <v>7</v>
      </c>
      <c r="C50" s="13" t="s">
        <v>8</v>
      </c>
      <c r="D50" s="15" t="s">
        <v>278</v>
      </c>
      <c r="E50" s="60"/>
      <c r="F50" s="60"/>
      <c r="G50" s="59"/>
      <c r="H50" s="9" t="e">
        <f>VLOOKUP(E50,Paramètre!$B$3:$C$498,2,0)</f>
        <v>#N/A</v>
      </c>
      <c r="I50" s="59"/>
    </row>
    <row r="51" spans="1:9" ht="30" x14ac:dyDescent="0.25">
      <c r="A51" s="31" t="s">
        <v>279</v>
      </c>
      <c r="B51" s="13" t="s">
        <v>39</v>
      </c>
      <c r="C51" s="13" t="s">
        <v>280</v>
      </c>
      <c r="D51" s="15" t="s">
        <v>281</v>
      </c>
      <c r="E51" s="60"/>
      <c r="F51" s="60"/>
      <c r="G51" s="59"/>
      <c r="H51" s="9" t="e">
        <f>VLOOKUP(E51,Paramètre!$B$3:$C$498,2,0)</f>
        <v>#N/A</v>
      </c>
      <c r="I51" s="5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87E96-50AE-47EF-AC5C-71F7B3F8D72D}">
  <dimension ref="A1:I51"/>
  <sheetViews>
    <sheetView zoomScale="70" zoomScaleNormal="70" workbookViewId="0">
      <selection activeCell="E5" sqref="E5"/>
    </sheetView>
  </sheetViews>
  <sheetFormatPr baseColWidth="10" defaultRowHeight="15" x14ac:dyDescent="0.25"/>
  <cols>
    <col min="1" max="1" width="5.7109375" style="1" bestFit="1" customWidth="1" collapsed="1"/>
    <col min="2" max="2" width="20.42578125" style="30" bestFit="1" customWidth="1"/>
    <col min="3" max="3" width="22.42578125" style="30" bestFit="1" customWidth="1"/>
    <col min="4" max="4" width="85.42578125" style="2" customWidth="1"/>
    <col min="5" max="5" width="69.42578125" style="20" customWidth="1"/>
    <col min="6" max="6" width="42.5703125" style="6" customWidth="1"/>
    <col min="7" max="7" width="50.85546875" customWidth="1"/>
    <col min="8" max="8" width="17.5703125" customWidth="1"/>
    <col min="9" max="9" width="29.42578125" customWidth="1"/>
  </cols>
  <sheetData>
    <row r="1" spans="1:9" ht="33.950000000000003" customHeight="1" x14ac:dyDescent="0.25">
      <c r="A1" s="3" t="s">
        <v>0</v>
      </c>
      <c r="B1" s="4" t="s">
        <v>1</v>
      </c>
      <c r="C1" s="4" t="s">
        <v>2</v>
      </c>
      <c r="D1" s="3" t="s">
        <v>10</v>
      </c>
      <c r="E1" s="4" t="s">
        <v>11</v>
      </c>
      <c r="F1" s="3" t="s">
        <v>15</v>
      </c>
      <c r="G1" s="4" t="s">
        <v>19</v>
      </c>
      <c r="H1" s="3" t="s">
        <v>13</v>
      </c>
      <c r="I1" s="21" t="s">
        <v>18</v>
      </c>
    </row>
    <row r="2" spans="1:9" ht="58.5" customHeight="1" x14ac:dyDescent="0.25">
      <c r="A2" s="10" t="s">
        <v>64</v>
      </c>
      <c r="B2" s="13" t="s">
        <v>3</v>
      </c>
      <c r="C2" s="13" t="s">
        <v>4</v>
      </c>
      <c r="D2" s="36" t="s">
        <v>118</v>
      </c>
      <c r="E2" s="57"/>
      <c r="F2" s="58"/>
      <c r="G2" s="59"/>
      <c r="H2" s="9" t="e">
        <f>VLOOKUP(E2,Paramètre!$B$3:$C$498,2,0)</f>
        <v>#N/A</v>
      </c>
      <c r="I2" s="59"/>
    </row>
    <row r="3" spans="1:9" ht="58.5" customHeight="1" x14ac:dyDescent="0.25">
      <c r="A3" s="10" t="s">
        <v>65</v>
      </c>
      <c r="B3" s="13" t="s">
        <v>3</v>
      </c>
      <c r="C3" s="13" t="s">
        <v>4</v>
      </c>
      <c r="D3" s="36" t="s">
        <v>119</v>
      </c>
      <c r="E3" s="60"/>
      <c r="F3" s="58"/>
      <c r="G3" s="59"/>
      <c r="H3" s="9" t="e">
        <f>VLOOKUP(E3,Paramètre!$B$3:$C$498,2,0)</f>
        <v>#N/A</v>
      </c>
      <c r="I3" s="59"/>
    </row>
    <row r="4" spans="1:9" ht="58.5" customHeight="1" x14ac:dyDescent="0.25">
      <c r="A4" s="10" t="s">
        <v>66</v>
      </c>
      <c r="B4" s="13" t="s">
        <v>3</v>
      </c>
      <c r="C4" s="13" t="s">
        <v>4</v>
      </c>
      <c r="D4" s="50" t="s">
        <v>12</v>
      </c>
      <c r="E4" s="57"/>
      <c r="F4" s="58"/>
      <c r="G4" s="59"/>
      <c r="H4" s="9" t="e">
        <f>VLOOKUP(E4,Paramètre!$B$3:$C$498,2,0)</f>
        <v>#N/A</v>
      </c>
      <c r="I4" s="59"/>
    </row>
    <row r="5" spans="1:9" ht="58.5" customHeight="1" x14ac:dyDescent="0.25">
      <c r="A5" s="10" t="s">
        <v>67</v>
      </c>
      <c r="B5" s="13" t="s">
        <v>3</v>
      </c>
      <c r="C5" s="13" t="s">
        <v>4</v>
      </c>
      <c r="D5" s="51" t="s">
        <v>271</v>
      </c>
      <c r="E5" s="60"/>
      <c r="F5" s="58"/>
      <c r="G5" s="59"/>
      <c r="H5" s="9" t="e">
        <f>VLOOKUP(E5,Paramètre!$B$3:$C$498,2,0)</f>
        <v>#N/A</v>
      </c>
      <c r="I5" s="59"/>
    </row>
    <row r="6" spans="1:9" ht="58.5" customHeight="1" x14ac:dyDescent="0.25">
      <c r="A6" s="10" t="s">
        <v>68</v>
      </c>
      <c r="B6" s="13" t="s">
        <v>3</v>
      </c>
      <c r="C6" s="16" t="s">
        <v>25</v>
      </c>
      <c r="D6" s="12" t="s">
        <v>121</v>
      </c>
      <c r="E6" s="60"/>
      <c r="F6" s="58"/>
      <c r="G6" s="59"/>
      <c r="H6" s="9" t="e">
        <f>VLOOKUP(E6,Paramètre!$B$3:$C$498,2,0)</f>
        <v>#N/A</v>
      </c>
      <c r="I6" s="59"/>
    </row>
    <row r="7" spans="1:9" ht="58.5" customHeight="1" x14ac:dyDescent="0.25">
      <c r="A7" s="10" t="s">
        <v>69</v>
      </c>
      <c r="B7" s="13" t="s">
        <v>3</v>
      </c>
      <c r="C7" s="16" t="s">
        <v>25</v>
      </c>
      <c r="D7" s="37" t="s">
        <v>122</v>
      </c>
      <c r="E7" s="60"/>
      <c r="F7" s="58"/>
      <c r="G7" s="59"/>
      <c r="H7" s="9" t="e">
        <f>VLOOKUP(E7,Paramètre!$B$3:$C$498,2,0)</f>
        <v>#N/A</v>
      </c>
      <c r="I7" s="59"/>
    </row>
    <row r="8" spans="1:9" ht="58.5" customHeight="1" x14ac:dyDescent="0.25">
      <c r="A8" s="10" t="s">
        <v>70</v>
      </c>
      <c r="B8" s="13" t="s">
        <v>3</v>
      </c>
      <c r="C8" s="13" t="s">
        <v>24</v>
      </c>
      <c r="D8" s="38" t="s">
        <v>123</v>
      </c>
      <c r="E8" s="60"/>
      <c r="F8" s="58"/>
      <c r="G8" s="59"/>
      <c r="H8" s="9" t="e">
        <f>VLOOKUP(E8,Paramètre!$B$3:$C$498,2,0)</f>
        <v>#N/A</v>
      </c>
      <c r="I8" s="59"/>
    </row>
    <row r="9" spans="1:9" ht="58.5" customHeight="1" x14ac:dyDescent="0.25">
      <c r="A9" s="10" t="s">
        <v>71</v>
      </c>
      <c r="B9" s="13" t="s">
        <v>3</v>
      </c>
      <c r="C9" s="13" t="s">
        <v>115</v>
      </c>
      <c r="D9" s="12" t="s">
        <v>124</v>
      </c>
      <c r="E9" s="60"/>
      <c r="F9" s="61"/>
      <c r="G9" s="62"/>
      <c r="H9" s="9" t="e">
        <f>VLOOKUP(E9,Paramètre!$B$3:$C$498,2,0)</f>
        <v>#N/A</v>
      </c>
      <c r="I9" s="59"/>
    </row>
    <row r="10" spans="1:9" ht="58.5" customHeight="1" x14ac:dyDescent="0.25">
      <c r="A10" s="10" t="s">
        <v>72</v>
      </c>
      <c r="B10" s="13" t="s">
        <v>5</v>
      </c>
      <c r="C10" s="16" t="s">
        <v>26</v>
      </c>
      <c r="D10" s="38" t="s">
        <v>125</v>
      </c>
      <c r="E10" s="60"/>
      <c r="F10" s="58"/>
      <c r="G10" s="59"/>
      <c r="H10" s="9" t="e">
        <f>VLOOKUP(E10,Paramètre!$B$3:$C$498,2,0)</f>
        <v>#N/A</v>
      </c>
      <c r="I10" s="59"/>
    </row>
    <row r="11" spans="1:9" ht="58.5" customHeight="1" x14ac:dyDescent="0.25">
      <c r="A11" s="10" t="s">
        <v>73</v>
      </c>
      <c r="B11" s="13" t="s">
        <v>5</v>
      </c>
      <c r="C11" s="16" t="s">
        <v>26</v>
      </c>
      <c r="D11" s="38" t="s">
        <v>272</v>
      </c>
      <c r="E11" s="60"/>
      <c r="F11" s="58"/>
      <c r="G11" s="59"/>
      <c r="H11" s="9" t="e">
        <f>VLOOKUP(E11,Paramètre!$B$3:$C$498,2,0)</f>
        <v>#N/A</v>
      </c>
      <c r="I11" s="59"/>
    </row>
    <row r="12" spans="1:9" ht="58.5" customHeight="1" x14ac:dyDescent="0.25">
      <c r="A12" s="10" t="s">
        <v>74</v>
      </c>
      <c r="B12" s="13" t="s">
        <v>5</v>
      </c>
      <c r="C12" s="13" t="s">
        <v>27</v>
      </c>
      <c r="D12" s="14" t="s">
        <v>226</v>
      </c>
      <c r="E12" s="60"/>
      <c r="F12" s="58"/>
      <c r="G12" s="59"/>
      <c r="H12" s="9" t="e">
        <f>VLOOKUP(E12,Paramètre!$B$3:$C$498,2,0)</f>
        <v>#N/A</v>
      </c>
      <c r="I12" s="59"/>
    </row>
    <row r="13" spans="1:9" ht="58.5" customHeight="1" x14ac:dyDescent="0.25">
      <c r="A13" s="10" t="s">
        <v>75</v>
      </c>
      <c r="B13" s="13" t="s">
        <v>5</v>
      </c>
      <c r="C13" s="13" t="s">
        <v>28</v>
      </c>
      <c r="D13" s="14" t="s">
        <v>126</v>
      </c>
      <c r="E13" s="60"/>
      <c r="F13" s="58"/>
      <c r="G13" s="59"/>
      <c r="H13" s="9" t="e">
        <f>VLOOKUP(E13,Paramètre!$B$3:$C$498,2,0)</f>
        <v>#N/A</v>
      </c>
      <c r="I13" s="59"/>
    </row>
    <row r="14" spans="1:9" ht="58.5" customHeight="1" x14ac:dyDescent="0.25">
      <c r="A14" s="10" t="s">
        <v>76</v>
      </c>
      <c r="B14" s="16" t="s">
        <v>5</v>
      </c>
      <c r="C14" s="13" t="s">
        <v>6</v>
      </c>
      <c r="D14" s="18" t="s">
        <v>273</v>
      </c>
      <c r="E14" s="60"/>
      <c r="F14" s="58"/>
      <c r="G14" s="59"/>
      <c r="H14" s="9" t="e">
        <f>VLOOKUP(E14,Paramètre!$B$3:$C$498,2,0)</f>
        <v>#N/A</v>
      </c>
      <c r="I14" s="59"/>
    </row>
    <row r="15" spans="1:9" ht="58.5" customHeight="1" x14ac:dyDescent="0.25">
      <c r="A15" s="10" t="s">
        <v>77</v>
      </c>
      <c r="B15" s="16" t="s">
        <v>5</v>
      </c>
      <c r="C15" s="13" t="s">
        <v>116</v>
      </c>
      <c r="D15" s="50" t="s">
        <v>274</v>
      </c>
      <c r="E15" s="60"/>
      <c r="F15" s="58"/>
      <c r="G15" s="59"/>
      <c r="H15" s="9" t="e">
        <f>VLOOKUP(E15,Paramètre!$B$3:$C$498,2,0)</f>
        <v>#N/A</v>
      </c>
      <c r="I15" s="59"/>
    </row>
    <row r="16" spans="1:9" ht="58.5" customHeight="1" x14ac:dyDescent="0.25">
      <c r="A16" s="10" t="s">
        <v>78</v>
      </c>
      <c r="B16" s="13" t="s">
        <v>5</v>
      </c>
      <c r="C16" s="13" t="s">
        <v>116</v>
      </c>
      <c r="D16" s="14" t="s">
        <v>128</v>
      </c>
      <c r="E16" s="63"/>
      <c r="F16" s="58"/>
      <c r="G16" s="59"/>
      <c r="H16" s="9" t="e">
        <f>VLOOKUP(E16,Paramètre!$B$3:$C$498,2,0)</f>
        <v>#N/A</v>
      </c>
      <c r="I16" s="59"/>
    </row>
    <row r="17" spans="1:9" ht="58.5" customHeight="1" x14ac:dyDescent="0.25">
      <c r="A17" s="10" t="s">
        <v>79</v>
      </c>
      <c r="B17" s="17" t="s">
        <v>29</v>
      </c>
      <c r="C17" s="13" t="s">
        <v>30</v>
      </c>
      <c r="D17" s="14" t="s">
        <v>129</v>
      </c>
      <c r="E17" s="60"/>
      <c r="F17" s="58"/>
      <c r="G17" s="59"/>
      <c r="H17" s="9" t="e">
        <f>VLOOKUP(E17,Paramètre!$B$3:$C$498,2,0)</f>
        <v>#N/A</v>
      </c>
      <c r="I17" s="59"/>
    </row>
    <row r="18" spans="1:9" ht="58.5" customHeight="1" x14ac:dyDescent="0.25">
      <c r="A18" s="10" t="s">
        <v>80</v>
      </c>
      <c r="B18" s="17" t="s">
        <v>29</v>
      </c>
      <c r="C18" s="17" t="s">
        <v>117</v>
      </c>
      <c r="D18" s="14" t="s">
        <v>130</v>
      </c>
      <c r="E18" s="60"/>
      <c r="F18" s="58"/>
      <c r="G18" s="59"/>
      <c r="H18" s="9" t="e">
        <f>VLOOKUP(E18,Paramètre!$B$3:$C$498,2,0)</f>
        <v>#N/A</v>
      </c>
      <c r="I18" s="59"/>
    </row>
    <row r="19" spans="1:9" ht="58.5" customHeight="1" x14ac:dyDescent="0.25">
      <c r="A19" s="10" t="s">
        <v>81</v>
      </c>
      <c r="B19" s="17" t="s">
        <v>29</v>
      </c>
      <c r="C19" s="17" t="s">
        <v>31</v>
      </c>
      <c r="D19" s="14" t="s">
        <v>131</v>
      </c>
      <c r="E19" s="60"/>
      <c r="F19" s="58"/>
      <c r="G19" s="59"/>
      <c r="H19" s="9" t="e">
        <f>VLOOKUP(E19,Paramètre!$B$3:$C$498,2,0)</f>
        <v>#N/A</v>
      </c>
      <c r="I19" s="59"/>
    </row>
    <row r="20" spans="1:9" ht="58.5" customHeight="1" x14ac:dyDescent="0.25">
      <c r="A20" s="10" t="s">
        <v>82</v>
      </c>
      <c r="B20" s="17" t="s">
        <v>29</v>
      </c>
      <c r="C20" s="17" t="s">
        <v>117</v>
      </c>
      <c r="D20" s="14" t="s">
        <v>132</v>
      </c>
      <c r="E20" s="60"/>
      <c r="F20" s="58"/>
      <c r="G20" s="59"/>
      <c r="H20" s="9" t="e">
        <f>VLOOKUP(E20,Paramètre!$B$3:$C$498,2,0)</f>
        <v>#N/A</v>
      </c>
      <c r="I20" s="59"/>
    </row>
    <row r="21" spans="1:9" ht="58.5" customHeight="1" x14ac:dyDescent="0.25">
      <c r="A21" s="10" t="s">
        <v>83</v>
      </c>
      <c r="B21" s="17" t="s">
        <v>29</v>
      </c>
      <c r="C21" s="17" t="s">
        <v>117</v>
      </c>
      <c r="D21" s="14" t="s">
        <v>133</v>
      </c>
      <c r="E21" s="60"/>
      <c r="F21" s="58"/>
      <c r="G21" s="59"/>
      <c r="H21" s="9" t="e">
        <f>VLOOKUP(E21,Paramètre!$B$3:$C$498,2,0)</f>
        <v>#N/A</v>
      </c>
      <c r="I21" s="59"/>
    </row>
    <row r="22" spans="1:9" ht="58.5" customHeight="1" x14ac:dyDescent="0.25">
      <c r="A22" s="10" t="s">
        <v>84</v>
      </c>
      <c r="B22" s="17" t="s">
        <v>29</v>
      </c>
      <c r="C22" s="17" t="s">
        <v>31</v>
      </c>
      <c r="D22" s="14" t="s">
        <v>134</v>
      </c>
      <c r="E22" s="60"/>
      <c r="F22" s="58"/>
      <c r="G22" s="59"/>
      <c r="H22" s="9" t="e">
        <f>VLOOKUP(E22,Paramètre!$B$3:$C$498,2,0)</f>
        <v>#N/A</v>
      </c>
      <c r="I22" s="59"/>
    </row>
    <row r="23" spans="1:9" ht="58.5" customHeight="1" x14ac:dyDescent="0.25">
      <c r="A23" s="10" t="s">
        <v>85</v>
      </c>
      <c r="B23" s="17" t="s">
        <v>29</v>
      </c>
      <c r="C23" s="17" t="s">
        <v>32</v>
      </c>
      <c r="D23" s="14" t="s">
        <v>275</v>
      </c>
      <c r="E23" s="60"/>
      <c r="F23" s="58"/>
      <c r="G23" s="59"/>
      <c r="H23" s="9" t="e">
        <f>VLOOKUP(E23,Paramètre!$B$3:$C$498,2,0)</f>
        <v>#N/A</v>
      </c>
      <c r="I23" s="59"/>
    </row>
    <row r="24" spans="1:9" ht="58.5" customHeight="1" x14ac:dyDescent="0.25">
      <c r="A24" s="10" t="s">
        <v>86</v>
      </c>
      <c r="B24" s="17" t="s">
        <v>29</v>
      </c>
      <c r="C24" s="16" t="s">
        <v>33</v>
      </c>
      <c r="D24" s="14" t="s">
        <v>136</v>
      </c>
      <c r="E24" s="60"/>
      <c r="F24" s="58"/>
      <c r="G24" s="59"/>
      <c r="H24" s="9" t="e">
        <f>VLOOKUP(E24,Paramètre!$B$3:$C$498,2,0)</f>
        <v>#N/A</v>
      </c>
      <c r="I24" s="59"/>
    </row>
    <row r="25" spans="1:9" ht="58.5" customHeight="1" x14ac:dyDescent="0.25">
      <c r="A25" s="10" t="s">
        <v>87</v>
      </c>
      <c r="B25" s="17" t="s">
        <v>29</v>
      </c>
      <c r="C25" s="13" t="s">
        <v>34</v>
      </c>
      <c r="D25" s="14" t="s">
        <v>276</v>
      </c>
      <c r="E25" s="60"/>
      <c r="F25" s="58"/>
      <c r="G25" s="59"/>
      <c r="H25" s="9" t="e">
        <f>VLOOKUP(E25,Paramètre!$B$3:$C$498,2,0)</f>
        <v>#N/A</v>
      </c>
      <c r="I25" s="59"/>
    </row>
    <row r="26" spans="1:9" ht="58.5" customHeight="1" x14ac:dyDescent="0.25">
      <c r="A26" s="10" t="s">
        <v>88</v>
      </c>
      <c r="B26" s="17" t="s">
        <v>29</v>
      </c>
      <c r="C26" s="17" t="s">
        <v>35</v>
      </c>
      <c r="D26" s="14" t="s">
        <v>191</v>
      </c>
      <c r="E26" s="60"/>
      <c r="F26" s="58"/>
      <c r="G26" s="59"/>
      <c r="H26" s="9" t="e">
        <f>VLOOKUP(E26,Paramètre!$B$3:$C$498,2,0)</f>
        <v>#N/A</v>
      </c>
      <c r="I26" s="59"/>
    </row>
    <row r="27" spans="1:9" ht="58.5" customHeight="1" x14ac:dyDescent="0.25">
      <c r="A27" s="10" t="s">
        <v>89</v>
      </c>
      <c r="B27" s="17" t="s">
        <v>29</v>
      </c>
      <c r="C27" s="17" t="s">
        <v>36</v>
      </c>
      <c r="D27" s="14" t="s">
        <v>138</v>
      </c>
      <c r="E27" s="60"/>
      <c r="F27" s="58"/>
      <c r="G27" s="59"/>
      <c r="H27" s="9" t="e">
        <f>VLOOKUP(E27,Paramètre!$B$3:$C$498,2,0)</f>
        <v>#N/A</v>
      </c>
      <c r="I27" s="59"/>
    </row>
    <row r="28" spans="1:9" ht="58.5" customHeight="1" x14ac:dyDescent="0.25">
      <c r="A28" s="10" t="s">
        <v>90</v>
      </c>
      <c r="B28" s="13" t="s">
        <v>7</v>
      </c>
      <c r="C28" s="13" t="s">
        <v>8</v>
      </c>
      <c r="D28" s="14" t="s">
        <v>139</v>
      </c>
      <c r="E28" s="60"/>
      <c r="F28" s="58"/>
      <c r="G28" s="59"/>
      <c r="H28" s="9" t="e">
        <f>VLOOKUP(E28,Paramètre!$B$3:$C$498,2,0)</f>
        <v>#N/A</v>
      </c>
      <c r="I28" s="59"/>
    </row>
    <row r="29" spans="1:9" ht="58.5" customHeight="1" x14ac:dyDescent="0.25">
      <c r="A29" s="10" t="s">
        <v>91</v>
      </c>
      <c r="B29" s="13" t="s">
        <v>7</v>
      </c>
      <c r="C29" s="13" t="s">
        <v>8</v>
      </c>
      <c r="D29" s="14" t="s">
        <v>140</v>
      </c>
      <c r="E29" s="60"/>
      <c r="F29" s="58"/>
      <c r="G29" s="59"/>
      <c r="H29" s="9" t="e">
        <f>VLOOKUP(E29,Paramètre!$B$3:$C$498,2,0)</f>
        <v>#N/A</v>
      </c>
      <c r="I29" s="59"/>
    </row>
    <row r="30" spans="1:9" ht="58.5" customHeight="1" x14ac:dyDescent="0.25">
      <c r="A30" s="10" t="s">
        <v>92</v>
      </c>
      <c r="B30" s="13" t="s">
        <v>7</v>
      </c>
      <c r="C30" s="13" t="s">
        <v>8</v>
      </c>
      <c r="D30" s="14" t="s">
        <v>232</v>
      </c>
      <c r="E30" s="60"/>
      <c r="F30" s="58"/>
      <c r="G30" s="59"/>
      <c r="H30" s="9" t="e">
        <f>VLOOKUP(E30,Paramètre!$B$3:$C$498,2,0)</f>
        <v>#N/A</v>
      </c>
      <c r="I30" s="59"/>
    </row>
    <row r="31" spans="1:9" ht="58.5" customHeight="1" x14ac:dyDescent="0.25">
      <c r="A31" s="10" t="s">
        <v>93</v>
      </c>
      <c r="B31" s="13" t="s">
        <v>7</v>
      </c>
      <c r="C31" s="13" t="s">
        <v>37</v>
      </c>
      <c r="D31" s="14" t="s">
        <v>239</v>
      </c>
      <c r="E31" s="60"/>
      <c r="F31" s="58"/>
      <c r="G31" s="59"/>
      <c r="H31" s="9" t="e">
        <f>VLOOKUP(E31,Paramètre!$B$3:$C$498,2,0)</f>
        <v>#N/A</v>
      </c>
      <c r="I31" s="59"/>
    </row>
    <row r="32" spans="1:9" ht="58.5" customHeight="1" x14ac:dyDescent="0.25">
      <c r="A32" s="10" t="s">
        <v>94</v>
      </c>
      <c r="B32" s="13" t="s">
        <v>7</v>
      </c>
      <c r="C32" s="13" t="s">
        <v>37</v>
      </c>
      <c r="D32" s="14" t="s">
        <v>233</v>
      </c>
      <c r="E32" s="60"/>
      <c r="F32" s="58"/>
      <c r="G32" s="59"/>
      <c r="H32" s="9" t="e">
        <f>VLOOKUP(E32,Paramètre!$B$3:$C$498,2,0)</f>
        <v>#N/A</v>
      </c>
      <c r="I32" s="59"/>
    </row>
    <row r="33" spans="1:9" ht="58.5" customHeight="1" x14ac:dyDescent="0.25">
      <c r="A33" s="10" t="s">
        <v>95</v>
      </c>
      <c r="B33" s="13" t="s">
        <v>7</v>
      </c>
      <c r="C33" s="13" t="s">
        <v>38</v>
      </c>
      <c r="D33" s="14" t="s">
        <v>269</v>
      </c>
      <c r="E33" s="60"/>
      <c r="F33" s="58"/>
      <c r="G33" s="59"/>
      <c r="H33" s="9" t="e">
        <f>VLOOKUP(E33,Paramètre!$B$3:$C$498,2,0)</f>
        <v>#N/A</v>
      </c>
      <c r="I33" s="59"/>
    </row>
    <row r="34" spans="1:9" ht="58.5" customHeight="1" x14ac:dyDescent="0.25">
      <c r="A34" s="10" t="s">
        <v>96</v>
      </c>
      <c r="B34" s="13" t="s">
        <v>7</v>
      </c>
      <c r="C34" s="13" t="s">
        <v>38</v>
      </c>
      <c r="D34" s="14" t="s">
        <v>241</v>
      </c>
      <c r="E34" s="60"/>
      <c r="F34" s="58"/>
      <c r="G34" s="59"/>
      <c r="H34" s="9" t="e">
        <f>VLOOKUP(E34,Paramètre!$B$3:$C$498,2,0)</f>
        <v>#N/A</v>
      </c>
      <c r="I34" s="59"/>
    </row>
    <row r="35" spans="1:9" ht="58.5" customHeight="1" x14ac:dyDescent="0.25">
      <c r="A35" s="10" t="s">
        <v>97</v>
      </c>
      <c r="B35" s="13" t="s">
        <v>39</v>
      </c>
      <c r="C35" s="13" t="s">
        <v>40</v>
      </c>
      <c r="D35" s="14" t="s">
        <v>141</v>
      </c>
      <c r="E35" s="60"/>
      <c r="F35" s="58"/>
      <c r="G35" s="59"/>
      <c r="H35" s="9" t="e">
        <f>VLOOKUP(E35,Paramètre!$B$3:$C$498,2,0)</f>
        <v>#N/A</v>
      </c>
      <c r="I35" s="59"/>
    </row>
    <row r="36" spans="1:9" ht="58.5" customHeight="1" x14ac:dyDescent="0.25">
      <c r="A36" s="10" t="s">
        <v>98</v>
      </c>
      <c r="B36" s="13" t="s">
        <v>41</v>
      </c>
      <c r="C36" s="13" t="s">
        <v>42</v>
      </c>
      <c r="D36" s="14" t="s">
        <v>142</v>
      </c>
      <c r="E36" s="60"/>
      <c r="F36" s="58"/>
      <c r="G36" s="59"/>
      <c r="H36" s="9" t="e">
        <f>VLOOKUP(E36,Paramètre!$B$3:$C$498,2,0)</f>
        <v>#N/A</v>
      </c>
      <c r="I36" s="59"/>
    </row>
    <row r="37" spans="1:9" ht="58.5" customHeight="1" x14ac:dyDescent="0.25">
      <c r="A37" s="10" t="s">
        <v>99</v>
      </c>
      <c r="B37" s="13" t="s">
        <v>43</v>
      </c>
      <c r="C37" s="13" t="s">
        <v>44</v>
      </c>
      <c r="D37" s="14" t="s">
        <v>143</v>
      </c>
      <c r="E37" s="60"/>
      <c r="F37" s="58"/>
      <c r="G37" s="59"/>
      <c r="H37" s="9" t="e">
        <f>VLOOKUP(E37,Paramètre!$B$3:$C$498,2,0)</f>
        <v>#N/A</v>
      </c>
      <c r="I37" s="59"/>
    </row>
    <row r="38" spans="1:9" ht="58.5" customHeight="1" x14ac:dyDescent="0.25">
      <c r="A38" s="10" t="s">
        <v>100</v>
      </c>
      <c r="B38" s="13" t="s">
        <v>43</v>
      </c>
      <c r="C38" s="13" t="s">
        <v>45</v>
      </c>
      <c r="D38" s="14" t="s">
        <v>144</v>
      </c>
      <c r="E38" s="60"/>
      <c r="F38" s="58"/>
      <c r="G38" s="59"/>
      <c r="H38" s="9" t="e">
        <f>VLOOKUP(E38,Paramètre!$B$3:$C$498,2,0)</f>
        <v>#N/A</v>
      </c>
      <c r="I38" s="59"/>
    </row>
    <row r="39" spans="1:9" ht="58.5" customHeight="1" x14ac:dyDescent="0.25">
      <c r="A39" s="10" t="s">
        <v>101</v>
      </c>
      <c r="B39" s="13" t="s">
        <v>43</v>
      </c>
      <c r="C39" s="13" t="s">
        <v>46</v>
      </c>
      <c r="D39" s="14" t="s">
        <v>145</v>
      </c>
      <c r="E39" s="60"/>
      <c r="F39" s="58"/>
      <c r="G39" s="59"/>
      <c r="H39" s="9" t="e">
        <f>VLOOKUP(E39,Paramètre!$B$3:$C$498,2,0)</f>
        <v>#N/A</v>
      </c>
      <c r="I39" s="59"/>
    </row>
    <row r="40" spans="1:9" ht="58.5" customHeight="1" x14ac:dyDescent="0.25">
      <c r="A40" s="10" t="s">
        <v>102</v>
      </c>
      <c r="B40" s="13" t="s">
        <v>43</v>
      </c>
      <c r="C40" s="13" t="s">
        <v>46</v>
      </c>
      <c r="D40" s="14" t="s">
        <v>146</v>
      </c>
      <c r="E40" s="60"/>
      <c r="F40" s="58"/>
      <c r="G40" s="59"/>
      <c r="H40" s="9" t="e">
        <f>VLOOKUP(E40,Paramètre!$B$3:$C$498,2,0)</f>
        <v>#N/A</v>
      </c>
      <c r="I40" s="59"/>
    </row>
    <row r="41" spans="1:9" ht="58.5" customHeight="1" x14ac:dyDescent="0.25">
      <c r="A41" s="10" t="s">
        <v>103</v>
      </c>
      <c r="B41" s="13" t="s">
        <v>43</v>
      </c>
      <c r="C41" s="13" t="s">
        <v>47</v>
      </c>
      <c r="D41" s="14" t="s">
        <v>246</v>
      </c>
      <c r="E41" s="60"/>
      <c r="F41" s="58"/>
      <c r="G41" s="59"/>
      <c r="H41" s="9" t="e">
        <f>VLOOKUP(E41,Paramètre!$B$3:$C$498,2,0)</f>
        <v>#N/A</v>
      </c>
      <c r="I41" s="59"/>
    </row>
    <row r="42" spans="1:9" ht="58.5" customHeight="1" x14ac:dyDescent="0.25">
      <c r="A42" s="10" t="s">
        <v>104</v>
      </c>
      <c r="B42" s="13" t="s">
        <v>48</v>
      </c>
      <c r="C42" s="13" t="s">
        <v>49</v>
      </c>
      <c r="D42" s="14" t="s">
        <v>50</v>
      </c>
      <c r="E42" s="60"/>
      <c r="F42" s="58"/>
      <c r="G42" s="59"/>
      <c r="H42" s="9" t="e">
        <f>VLOOKUP(E42,Paramètre!$B$3:$C$498,2,0)</f>
        <v>#N/A</v>
      </c>
      <c r="I42" s="59"/>
    </row>
    <row r="43" spans="1:9" ht="58.5" customHeight="1" x14ac:dyDescent="0.25">
      <c r="A43" s="10" t="s">
        <v>105</v>
      </c>
      <c r="B43" s="13" t="s">
        <v>51</v>
      </c>
      <c r="C43" s="13" t="s">
        <v>52</v>
      </c>
      <c r="D43" s="14" t="s">
        <v>147</v>
      </c>
      <c r="E43" s="60"/>
      <c r="F43" s="58"/>
      <c r="G43" s="59"/>
      <c r="H43" s="9" t="e">
        <f>VLOOKUP(E43,Paramètre!$B$3:$C$498,2,0)</f>
        <v>#N/A</v>
      </c>
      <c r="I43" s="59"/>
    </row>
    <row r="44" spans="1:9" ht="58.5" customHeight="1" x14ac:dyDescent="0.25">
      <c r="A44" s="10" t="s">
        <v>106</v>
      </c>
      <c r="B44" s="13" t="s">
        <v>9</v>
      </c>
      <c r="C44" s="13" t="s">
        <v>9</v>
      </c>
      <c r="D44" s="14" t="s">
        <v>148</v>
      </c>
      <c r="E44" s="60"/>
      <c r="F44" s="58"/>
      <c r="G44" s="59"/>
      <c r="H44" s="9" t="e">
        <f>VLOOKUP(E44,Paramètre!$B$3:$C$498,2,0)</f>
        <v>#N/A</v>
      </c>
      <c r="I44" s="59"/>
    </row>
    <row r="45" spans="1:9" ht="58.5" customHeight="1" x14ac:dyDescent="0.25">
      <c r="A45" s="31" t="s">
        <v>107</v>
      </c>
      <c r="B45" s="33" t="s">
        <v>20</v>
      </c>
      <c r="C45" s="33" t="s">
        <v>21</v>
      </c>
      <c r="D45" s="34" t="s">
        <v>250</v>
      </c>
      <c r="E45" s="60"/>
      <c r="F45" s="58"/>
      <c r="G45" s="59"/>
      <c r="H45" s="9" t="e">
        <f>VLOOKUP(E45,Paramètre!$B$3:$C$498,2,0)</f>
        <v>#N/A</v>
      </c>
      <c r="I45" s="59"/>
    </row>
    <row r="46" spans="1:9" ht="58.5" customHeight="1" x14ac:dyDescent="0.25">
      <c r="A46" s="31" t="s">
        <v>108</v>
      </c>
      <c r="B46" s="33" t="s">
        <v>20</v>
      </c>
      <c r="C46" s="33" t="s">
        <v>21</v>
      </c>
      <c r="D46" s="34" t="s">
        <v>251</v>
      </c>
      <c r="E46" s="60"/>
      <c r="F46" s="58"/>
      <c r="G46" s="59"/>
      <c r="H46" s="9" t="e">
        <f>VLOOKUP(E46,Paramètre!$B$3:$C$498,2,0)</f>
        <v>#N/A</v>
      </c>
      <c r="I46" s="59"/>
    </row>
    <row r="47" spans="1:9" ht="58.5" customHeight="1" x14ac:dyDescent="0.25">
      <c r="A47" s="31" t="s">
        <v>109</v>
      </c>
      <c r="B47" s="33" t="s">
        <v>20</v>
      </c>
      <c r="C47" s="33" t="s">
        <v>22</v>
      </c>
      <c r="D47" s="34" t="s">
        <v>248</v>
      </c>
      <c r="E47" s="60"/>
      <c r="F47" s="58"/>
      <c r="G47" s="59"/>
      <c r="H47" s="9" t="e">
        <f>VLOOKUP(E47,Paramètre!$B$3:$C$498,2,0)</f>
        <v>#N/A</v>
      </c>
      <c r="I47" s="59"/>
    </row>
    <row r="48" spans="1:9" ht="58.5" customHeight="1" x14ac:dyDescent="0.25">
      <c r="A48" s="31" t="s">
        <v>110</v>
      </c>
      <c r="B48" s="33" t="s">
        <v>20</v>
      </c>
      <c r="C48" s="33" t="s">
        <v>23</v>
      </c>
      <c r="D48" s="39" t="s">
        <v>249</v>
      </c>
      <c r="E48" s="60"/>
      <c r="F48" s="58"/>
      <c r="G48" s="59"/>
      <c r="H48" s="9" t="e">
        <f>VLOOKUP(E48,Paramètre!$B$3:$C$498,2,0)</f>
        <v>#N/A</v>
      </c>
      <c r="I48" s="59"/>
    </row>
    <row r="49" spans="1:9" ht="58.5" customHeight="1" x14ac:dyDescent="0.25">
      <c r="A49" s="31" t="s">
        <v>256</v>
      </c>
      <c r="B49" s="33" t="s">
        <v>48</v>
      </c>
      <c r="C49" s="13" t="s">
        <v>257</v>
      </c>
      <c r="D49" s="5" t="s">
        <v>252</v>
      </c>
      <c r="E49" s="60"/>
      <c r="F49" s="60"/>
      <c r="G49" s="59"/>
      <c r="H49" s="9" t="e">
        <f>VLOOKUP(E49,Paramètre!$B$3:$C$498,2,0)</f>
        <v>#N/A</v>
      </c>
      <c r="I49" s="59"/>
    </row>
    <row r="50" spans="1:9" ht="45" x14ac:dyDescent="0.25">
      <c r="A50" s="31" t="s">
        <v>277</v>
      </c>
      <c r="B50" s="13" t="s">
        <v>7</v>
      </c>
      <c r="C50" s="13" t="s">
        <v>8</v>
      </c>
      <c r="D50" s="15" t="s">
        <v>278</v>
      </c>
      <c r="E50" s="60"/>
      <c r="F50" s="60"/>
      <c r="G50" s="59"/>
      <c r="H50" s="9" t="e">
        <f>VLOOKUP(E50,Paramètre!$B$3:$C$498,2,0)</f>
        <v>#N/A</v>
      </c>
      <c r="I50" s="59"/>
    </row>
    <row r="51" spans="1:9" ht="30" x14ac:dyDescent="0.25">
      <c r="A51" s="31" t="s">
        <v>279</v>
      </c>
      <c r="B51" s="13" t="s">
        <v>39</v>
      </c>
      <c r="C51" s="13" t="s">
        <v>280</v>
      </c>
      <c r="D51" s="15" t="s">
        <v>281</v>
      </c>
      <c r="E51" s="60"/>
      <c r="F51" s="60"/>
      <c r="G51" s="59"/>
      <c r="H51" s="9" t="e">
        <f>VLOOKUP(E51,Paramètre!$B$3:$C$498,2,0)</f>
        <v>#N/A</v>
      </c>
      <c r="I51" s="5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62BE3-B5B0-40E6-B855-9644983D941E}">
  <dimension ref="A1:I51"/>
  <sheetViews>
    <sheetView zoomScale="70" zoomScaleNormal="70" workbookViewId="0">
      <selection activeCell="G48" sqref="G48"/>
    </sheetView>
  </sheetViews>
  <sheetFormatPr baseColWidth="10" defaultRowHeight="15" x14ac:dyDescent="0.25"/>
  <cols>
    <col min="1" max="1" width="5.7109375" style="1" bestFit="1" customWidth="1" collapsed="1"/>
    <col min="2" max="2" width="20.42578125" style="30" bestFit="1" customWidth="1"/>
    <col min="3" max="3" width="22.42578125" style="30" bestFit="1" customWidth="1"/>
    <col min="4" max="4" width="85.42578125" style="2" customWidth="1"/>
    <col min="5" max="5" width="69.42578125" style="20" customWidth="1"/>
    <col min="6" max="6" width="42.5703125" style="6" customWidth="1"/>
    <col min="7" max="7" width="50.85546875" customWidth="1"/>
    <col min="8" max="8" width="17.5703125" customWidth="1"/>
    <col min="9" max="9" width="29.42578125" customWidth="1"/>
  </cols>
  <sheetData>
    <row r="1" spans="1:9" ht="33.950000000000003" customHeight="1" x14ac:dyDescent="0.25">
      <c r="A1" s="3" t="s">
        <v>0</v>
      </c>
      <c r="B1" s="4" t="s">
        <v>1</v>
      </c>
      <c r="C1" s="4" t="s">
        <v>2</v>
      </c>
      <c r="D1" s="3" t="s">
        <v>10</v>
      </c>
      <c r="E1" s="4" t="s">
        <v>11</v>
      </c>
      <c r="F1" s="3" t="s">
        <v>15</v>
      </c>
      <c r="G1" s="4" t="s">
        <v>19</v>
      </c>
      <c r="H1" s="3" t="s">
        <v>13</v>
      </c>
      <c r="I1" s="21" t="s">
        <v>18</v>
      </c>
    </row>
    <row r="2" spans="1:9" ht="58.5" customHeight="1" x14ac:dyDescent="0.25">
      <c r="A2" s="10" t="s">
        <v>64</v>
      </c>
      <c r="B2" s="13" t="s">
        <v>3</v>
      </c>
      <c r="C2" s="13" t="s">
        <v>4</v>
      </c>
      <c r="D2" s="36" t="s">
        <v>118</v>
      </c>
      <c r="E2" s="57"/>
      <c r="F2" s="58"/>
      <c r="G2" s="59"/>
      <c r="H2" s="9" t="e">
        <f>VLOOKUP(E2,Paramètre!$B$3:$C$498,2,0)</f>
        <v>#N/A</v>
      </c>
      <c r="I2" s="59"/>
    </row>
    <row r="3" spans="1:9" ht="58.5" customHeight="1" x14ac:dyDescent="0.25">
      <c r="A3" s="10" t="s">
        <v>65</v>
      </c>
      <c r="B3" s="13" t="s">
        <v>3</v>
      </c>
      <c r="C3" s="13" t="s">
        <v>4</v>
      </c>
      <c r="D3" s="36" t="s">
        <v>119</v>
      </c>
      <c r="E3" s="60"/>
      <c r="F3" s="58"/>
      <c r="G3" s="59"/>
      <c r="H3" s="9" t="e">
        <f>VLOOKUP(E3,Paramètre!$B$3:$C$498,2,0)</f>
        <v>#N/A</v>
      </c>
      <c r="I3" s="59"/>
    </row>
    <row r="4" spans="1:9" ht="58.5" customHeight="1" x14ac:dyDescent="0.25">
      <c r="A4" s="10" t="s">
        <v>66</v>
      </c>
      <c r="B4" s="13" t="s">
        <v>3</v>
      </c>
      <c r="C4" s="13" t="s">
        <v>4</v>
      </c>
      <c r="D4" s="50" t="s">
        <v>12</v>
      </c>
      <c r="E4" s="57"/>
      <c r="F4" s="58"/>
      <c r="G4" s="59"/>
      <c r="H4" s="9" t="e">
        <f>VLOOKUP(E4,Paramètre!$B$3:$C$498,2,0)</f>
        <v>#N/A</v>
      </c>
      <c r="I4" s="59"/>
    </row>
    <row r="5" spans="1:9" ht="58.5" customHeight="1" x14ac:dyDescent="0.25">
      <c r="A5" s="10" t="s">
        <v>67</v>
      </c>
      <c r="B5" s="13" t="s">
        <v>3</v>
      </c>
      <c r="C5" s="13" t="s">
        <v>4</v>
      </c>
      <c r="D5" s="51" t="s">
        <v>271</v>
      </c>
      <c r="E5" s="60"/>
      <c r="F5" s="58"/>
      <c r="G5" s="59"/>
      <c r="H5" s="9" t="e">
        <f>VLOOKUP(E5,Paramètre!$B$3:$C$498,2,0)</f>
        <v>#N/A</v>
      </c>
      <c r="I5" s="59"/>
    </row>
    <row r="6" spans="1:9" ht="58.5" customHeight="1" x14ac:dyDescent="0.25">
      <c r="A6" s="10" t="s">
        <v>68</v>
      </c>
      <c r="B6" s="13" t="s">
        <v>3</v>
      </c>
      <c r="C6" s="16" t="s">
        <v>25</v>
      </c>
      <c r="D6" s="12" t="s">
        <v>121</v>
      </c>
      <c r="E6" s="60"/>
      <c r="F6" s="58"/>
      <c r="G6" s="59"/>
      <c r="H6" s="9" t="e">
        <f>VLOOKUP(E6,Paramètre!$B$3:$C$498,2,0)</f>
        <v>#N/A</v>
      </c>
      <c r="I6" s="59"/>
    </row>
    <row r="7" spans="1:9" ht="58.5" customHeight="1" x14ac:dyDescent="0.25">
      <c r="A7" s="10" t="s">
        <v>69</v>
      </c>
      <c r="B7" s="13" t="s">
        <v>3</v>
      </c>
      <c r="C7" s="16" t="s">
        <v>25</v>
      </c>
      <c r="D7" s="37" t="s">
        <v>122</v>
      </c>
      <c r="E7" s="60"/>
      <c r="F7" s="58"/>
      <c r="G7" s="59"/>
      <c r="H7" s="9" t="e">
        <f>VLOOKUP(E7,Paramètre!$B$3:$C$498,2,0)</f>
        <v>#N/A</v>
      </c>
      <c r="I7" s="59"/>
    </row>
    <row r="8" spans="1:9" ht="58.5" customHeight="1" x14ac:dyDescent="0.25">
      <c r="A8" s="10" t="s">
        <v>70</v>
      </c>
      <c r="B8" s="13" t="s">
        <v>3</v>
      </c>
      <c r="C8" s="13" t="s">
        <v>24</v>
      </c>
      <c r="D8" s="38" t="s">
        <v>123</v>
      </c>
      <c r="E8" s="60"/>
      <c r="F8" s="58"/>
      <c r="G8" s="59"/>
      <c r="H8" s="9" t="e">
        <f>VLOOKUP(E8,Paramètre!$B$3:$C$498,2,0)</f>
        <v>#N/A</v>
      </c>
      <c r="I8" s="59"/>
    </row>
    <row r="9" spans="1:9" ht="58.5" customHeight="1" x14ac:dyDescent="0.25">
      <c r="A9" s="10" t="s">
        <v>71</v>
      </c>
      <c r="B9" s="13" t="s">
        <v>3</v>
      </c>
      <c r="C9" s="13" t="s">
        <v>115</v>
      </c>
      <c r="D9" s="12" t="s">
        <v>124</v>
      </c>
      <c r="E9" s="60"/>
      <c r="F9" s="61"/>
      <c r="G9" s="62"/>
      <c r="H9" s="9" t="e">
        <f>VLOOKUP(E9,Paramètre!$B$3:$C$498,2,0)</f>
        <v>#N/A</v>
      </c>
      <c r="I9" s="59"/>
    </row>
    <row r="10" spans="1:9" ht="58.5" customHeight="1" x14ac:dyDescent="0.25">
      <c r="A10" s="10" t="s">
        <v>72</v>
      </c>
      <c r="B10" s="13" t="s">
        <v>5</v>
      </c>
      <c r="C10" s="16" t="s">
        <v>26</v>
      </c>
      <c r="D10" s="38" t="s">
        <v>125</v>
      </c>
      <c r="E10" s="60"/>
      <c r="F10" s="58"/>
      <c r="G10" s="59"/>
      <c r="H10" s="9" t="e">
        <f>VLOOKUP(E10,Paramètre!$B$3:$C$498,2,0)</f>
        <v>#N/A</v>
      </c>
      <c r="I10" s="59"/>
    </row>
    <row r="11" spans="1:9" ht="58.5" customHeight="1" x14ac:dyDescent="0.25">
      <c r="A11" s="10" t="s">
        <v>73</v>
      </c>
      <c r="B11" s="13" t="s">
        <v>5</v>
      </c>
      <c r="C11" s="16" t="s">
        <v>26</v>
      </c>
      <c r="D11" s="38" t="s">
        <v>272</v>
      </c>
      <c r="E11" s="60"/>
      <c r="F11" s="58"/>
      <c r="G11" s="59"/>
      <c r="H11" s="9" t="e">
        <f>VLOOKUP(E11,Paramètre!$B$3:$C$498,2,0)</f>
        <v>#N/A</v>
      </c>
      <c r="I11" s="59"/>
    </row>
    <row r="12" spans="1:9" ht="58.5" customHeight="1" x14ac:dyDescent="0.25">
      <c r="A12" s="10" t="s">
        <v>74</v>
      </c>
      <c r="B12" s="13" t="s">
        <v>5</v>
      </c>
      <c r="C12" s="13" t="s">
        <v>27</v>
      </c>
      <c r="D12" s="14" t="s">
        <v>226</v>
      </c>
      <c r="E12" s="60"/>
      <c r="F12" s="58"/>
      <c r="G12" s="59"/>
      <c r="H12" s="9" t="e">
        <f>VLOOKUP(E12,Paramètre!$B$3:$C$498,2,0)</f>
        <v>#N/A</v>
      </c>
      <c r="I12" s="59"/>
    </row>
    <row r="13" spans="1:9" ht="58.5" customHeight="1" x14ac:dyDescent="0.25">
      <c r="A13" s="10" t="s">
        <v>75</v>
      </c>
      <c r="B13" s="13" t="s">
        <v>5</v>
      </c>
      <c r="C13" s="13" t="s">
        <v>28</v>
      </c>
      <c r="D13" s="14" t="s">
        <v>126</v>
      </c>
      <c r="E13" s="60"/>
      <c r="F13" s="58"/>
      <c r="G13" s="59"/>
      <c r="H13" s="9" t="e">
        <f>VLOOKUP(E13,Paramètre!$B$3:$C$498,2,0)</f>
        <v>#N/A</v>
      </c>
      <c r="I13" s="59"/>
    </row>
    <row r="14" spans="1:9" ht="58.5" customHeight="1" x14ac:dyDescent="0.25">
      <c r="A14" s="10" t="s">
        <v>76</v>
      </c>
      <c r="B14" s="16" t="s">
        <v>5</v>
      </c>
      <c r="C14" s="13" t="s">
        <v>6</v>
      </c>
      <c r="D14" s="18" t="s">
        <v>273</v>
      </c>
      <c r="E14" s="60"/>
      <c r="F14" s="58"/>
      <c r="G14" s="59"/>
      <c r="H14" s="9" t="e">
        <f>VLOOKUP(E14,Paramètre!$B$3:$C$498,2,0)</f>
        <v>#N/A</v>
      </c>
      <c r="I14" s="59"/>
    </row>
    <row r="15" spans="1:9" ht="58.5" customHeight="1" x14ac:dyDescent="0.25">
      <c r="A15" s="10" t="s">
        <v>77</v>
      </c>
      <c r="B15" s="16" t="s">
        <v>5</v>
      </c>
      <c r="C15" s="13" t="s">
        <v>116</v>
      </c>
      <c r="D15" s="50" t="s">
        <v>274</v>
      </c>
      <c r="E15" s="60"/>
      <c r="F15" s="58"/>
      <c r="G15" s="59"/>
      <c r="H15" s="9" t="e">
        <f>VLOOKUP(E15,Paramètre!$B$3:$C$498,2,0)</f>
        <v>#N/A</v>
      </c>
      <c r="I15" s="59"/>
    </row>
    <row r="16" spans="1:9" ht="58.5" customHeight="1" x14ac:dyDescent="0.25">
      <c r="A16" s="10" t="s">
        <v>78</v>
      </c>
      <c r="B16" s="13" t="s">
        <v>5</v>
      </c>
      <c r="C16" s="13" t="s">
        <v>116</v>
      </c>
      <c r="D16" s="14" t="s">
        <v>128</v>
      </c>
      <c r="E16" s="63"/>
      <c r="F16" s="58"/>
      <c r="G16" s="59"/>
      <c r="H16" s="9" t="e">
        <f>VLOOKUP(E16,Paramètre!$B$3:$C$498,2,0)</f>
        <v>#N/A</v>
      </c>
      <c r="I16" s="59"/>
    </row>
    <row r="17" spans="1:9" ht="58.5" customHeight="1" x14ac:dyDescent="0.25">
      <c r="A17" s="10" t="s">
        <v>79</v>
      </c>
      <c r="B17" s="17" t="s">
        <v>29</v>
      </c>
      <c r="C17" s="13" t="s">
        <v>30</v>
      </c>
      <c r="D17" s="14" t="s">
        <v>129</v>
      </c>
      <c r="E17" s="60"/>
      <c r="F17" s="58"/>
      <c r="G17" s="59"/>
      <c r="H17" s="9" t="e">
        <f>VLOOKUP(E17,Paramètre!$B$3:$C$498,2,0)</f>
        <v>#N/A</v>
      </c>
      <c r="I17" s="59"/>
    </row>
    <row r="18" spans="1:9" ht="58.5" customHeight="1" x14ac:dyDescent="0.25">
      <c r="A18" s="10" t="s">
        <v>80</v>
      </c>
      <c r="B18" s="17" t="s">
        <v>29</v>
      </c>
      <c r="C18" s="17" t="s">
        <v>117</v>
      </c>
      <c r="D18" s="14" t="s">
        <v>130</v>
      </c>
      <c r="E18" s="60"/>
      <c r="F18" s="58"/>
      <c r="G18" s="59"/>
      <c r="H18" s="9" t="e">
        <f>VLOOKUP(E18,Paramètre!$B$3:$C$498,2,0)</f>
        <v>#N/A</v>
      </c>
      <c r="I18" s="59"/>
    </row>
    <row r="19" spans="1:9" ht="58.5" customHeight="1" x14ac:dyDescent="0.25">
      <c r="A19" s="10" t="s">
        <v>81</v>
      </c>
      <c r="B19" s="17" t="s">
        <v>29</v>
      </c>
      <c r="C19" s="17" t="s">
        <v>31</v>
      </c>
      <c r="D19" s="14" t="s">
        <v>131</v>
      </c>
      <c r="E19" s="60"/>
      <c r="F19" s="58"/>
      <c r="G19" s="59"/>
      <c r="H19" s="9" t="e">
        <f>VLOOKUP(E19,Paramètre!$B$3:$C$498,2,0)</f>
        <v>#N/A</v>
      </c>
      <c r="I19" s="59"/>
    </row>
    <row r="20" spans="1:9" ht="58.5" customHeight="1" x14ac:dyDescent="0.25">
      <c r="A20" s="10" t="s">
        <v>82</v>
      </c>
      <c r="B20" s="17" t="s">
        <v>29</v>
      </c>
      <c r="C20" s="17" t="s">
        <v>117</v>
      </c>
      <c r="D20" s="14" t="s">
        <v>132</v>
      </c>
      <c r="E20" s="60"/>
      <c r="F20" s="58"/>
      <c r="G20" s="59"/>
      <c r="H20" s="9" t="e">
        <f>VLOOKUP(E20,Paramètre!$B$3:$C$498,2,0)</f>
        <v>#N/A</v>
      </c>
      <c r="I20" s="59"/>
    </row>
    <row r="21" spans="1:9" ht="58.5" customHeight="1" x14ac:dyDescent="0.25">
      <c r="A21" s="10" t="s">
        <v>83</v>
      </c>
      <c r="B21" s="17" t="s">
        <v>29</v>
      </c>
      <c r="C21" s="17" t="s">
        <v>117</v>
      </c>
      <c r="D21" s="14" t="s">
        <v>133</v>
      </c>
      <c r="E21" s="60"/>
      <c r="F21" s="58"/>
      <c r="G21" s="59"/>
      <c r="H21" s="9" t="e">
        <f>VLOOKUP(E21,Paramètre!$B$3:$C$498,2,0)</f>
        <v>#N/A</v>
      </c>
      <c r="I21" s="59"/>
    </row>
    <row r="22" spans="1:9" ht="58.5" customHeight="1" x14ac:dyDescent="0.25">
      <c r="A22" s="10" t="s">
        <v>84</v>
      </c>
      <c r="B22" s="17" t="s">
        <v>29</v>
      </c>
      <c r="C22" s="17" t="s">
        <v>31</v>
      </c>
      <c r="D22" s="14" t="s">
        <v>134</v>
      </c>
      <c r="E22" s="60"/>
      <c r="F22" s="58"/>
      <c r="G22" s="59"/>
      <c r="H22" s="9" t="e">
        <f>VLOOKUP(E22,Paramètre!$B$3:$C$498,2,0)</f>
        <v>#N/A</v>
      </c>
      <c r="I22" s="59"/>
    </row>
    <row r="23" spans="1:9" ht="58.5" customHeight="1" x14ac:dyDescent="0.25">
      <c r="A23" s="10" t="s">
        <v>85</v>
      </c>
      <c r="B23" s="17" t="s">
        <v>29</v>
      </c>
      <c r="C23" s="17" t="s">
        <v>32</v>
      </c>
      <c r="D23" s="14" t="s">
        <v>275</v>
      </c>
      <c r="E23" s="60"/>
      <c r="F23" s="58"/>
      <c r="G23" s="59"/>
      <c r="H23" s="9" t="e">
        <f>VLOOKUP(E23,Paramètre!$B$3:$C$498,2,0)</f>
        <v>#N/A</v>
      </c>
      <c r="I23" s="59"/>
    </row>
    <row r="24" spans="1:9" ht="58.5" customHeight="1" x14ac:dyDescent="0.25">
      <c r="A24" s="10" t="s">
        <v>86</v>
      </c>
      <c r="B24" s="17" t="s">
        <v>29</v>
      </c>
      <c r="C24" s="16" t="s">
        <v>33</v>
      </c>
      <c r="D24" s="14" t="s">
        <v>136</v>
      </c>
      <c r="E24" s="60"/>
      <c r="F24" s="58"/>
      <c r="G24" s="59"/>
      <c r="H24" s="9" t="e">
        <f>VLOOKUP(E24,Paramètre!$B$3:$C$498,2,0)</f>
        <v>#N/A</v>
      </c>
      <c r="I24" s="59"/>
    </row>
    <row r="25" spans="1:9" ht="58.5" customHeight="1" x14ac:dyDescent="0.25">
      <c r="A25" s="10" t="s">
        <v>87</v>
      </c>
      <c r="B25" s="17" t="s">
        <v>29</v>
      </c>
      <c r="C25" s="13" t="s">
        <v>34</v>
      </c>
      <c r="D25" s="14" t="s">
        <v>276</v>
      </c>
      <c r="E25" s="60"/>
      <c r="F25" s="58"/>
      <c r="G25" s="59"/>
      <c r="H25" s="9" t="e">
        <f>VLOOKUP(E25,Paramètre!$B$3:$C$498,2,0)</f>
        <v>#N/A</v>
      </c>
      <c r="I25" s="59"/>
    </row>
    <row r="26" spans="1:9" ht="58.5" customHeight="1" x14ac:dyDescent="0.25">
      <c r="A26" s="10" t="s">
        <v>88</v>
      </c>
      <c r="B26" s="17" t="s">
        <v>29</v>
      </c>
      <c r="C26" s="17" t="s">
        <v>35</v>
      </c>
      <c r="D26" s="14" t="s">
        <v>191</v>
      </c>
      <c r="E26" s="60"/>
      <c r="F26" s="58"/>
      <c r="G26" s="59"/>
      <c r="H26" s="9" t="e">
        <f>VLOOKUP(E26,Paramètre!$B$3:$C$498,2,0)</f>
        <v>#N/A</v>
      </c>
      <c r="I26" s="59"/>
    </row>
    <row r="27" spans="1:9" ht="58.5" customHeight="1" x14ac:dyDescent="0.25">
      <c r="A27" s="10" t="s">
        <v>89</v>
      </c>
      <c r="B27" s="17" t="s">
        <v>29</v>
      </c>
      <c r="C27" s="17" t="s">
        <v>36</v>
      </c>
      <c r="D27" s="14" t="s">
        <v>138</v>
      </c>
      <c r="E27" s="60"/>
      <c r="F27" s="58"/>
      <c r="G27" s="59"/>
      <c r="H27" s="9" t="e">
        <f>VLOOKUP(E27,Paramètre!$B$3:$C$498,2,0)</f>
        <v>#N/A</v>
      </c>
      <c r="I27" s="59"/>
    </row>
    <row r="28" spans="1:9" ht="58.5" customHeight="1" x14ac:dyDescent="0.25">
      <c r="A28" s="10" t="s">
        <v>90</v>
      </c>
      <c r="B28" s="13" t="s">
        <v>7</v>
      </c>
      <c r="C28" s="13" t="s">
        <v>8</v>
      </c>
      <c r="D28" s="14" t="s">
        <v>139</v>
      </c>
      <c r="E28" s="60"/>
      <c r="F28" s="58"/>
      <c r="G28" s="59"/>
      <c r="H28" s="9" t="e">
        <f>VLOOKUP(E28,Paramètre!$B$3:$C$498,2,0)</f>
        <v>#N/A</v>
      </c>
      <c r="I28" s="59"/>
    </row>
    <row r="29" spans="1:9" ht="58.5" customHeight="1" x14ac:dyDescent="0.25">
      <c r="A29" s="10" t="s">
        <v>91</v>
      </c>
      <c r="B29" s="13" t="s">
        <v>7</v>
      </c>
      <c r="C29" s="13" t="s">
        <v>8</v>
      </c>
      <c r="D29" s="14" t="s">
        <v>140</v>
      </c>
      <c r="E29" s="60"/>
      <c r="F29" s="58"/>
      <c r="G29" s="59"/>
      <c r="H29" s="9" t="e">
        <f>VLOOKUP(E29,Paramètre!$B$3:$C$498,2,0)</f>
        <v>#N/A</v>
      </c>
      <c r="I29" s="59"/>
    </row>
    <row r="30" spans="1:9" ht="58.5" customHeight="1" x14ac:dyDescent="0.25">
      <c r="A30" s="10" t="s">
        <v>92</v>
      </c>
      <c r="B30" s="13" t="s">
        <v>7</v>
      </c>
      <c r="C30" s="13" t="s">
        <v>8</v>
      </c>
      <c r="D30" s="14" t="s">
        <v>232</v>
      </c>
      <c r="E30" s="60"/>
      <c r="F30" s="58"/>
      <c r="G30" s="59"/>
      <c r="H30" s="9" t="e">
        <f>VLOOKUP(E30,Paramètre!$B$3:$C$498,2,0)</f>
        <v>#N/A</v>
      </c>
      <c r="I30" s="59"/>
    </row>
    <row r="31" spans="1:9" ht="58.5" customHeight="1" x14ac:dyDescent="0.25">
      <c r="A31" s="10" t="s">
        <v>93</v>
      </c>
      <c r="B31" s="13" t="s">
        <v>7</v>
      </c>
      <c r="C31" s="13" t="s">
        <v>37</v>
      </c>
      <c r="D31" s="14" t="s">
        <v>239</v>
      </c>
      <c r="E31" s="60"/>
      <c r="F31" s="58"/>
      <c r="G31" s="59"/>
      <c r="H31" s="9" t="e">
        <f>VLOOKUP(E31,Paramètre!$B$3:$C$498,2,0)</f>
        <v>#N/A</v>
      </c>
      <c r="I31" s="59"/>
    </row>
    <row r="32" spans="1:9" ht="58.5" customHeight="1" x14ac:dyDescent="0.25">
      <c r="A32" s="10" t="s">
        <v>94</v>
      </c>
      <c r="B32" s="13" t="s">
        <v>7</v>
      </c>
      <c r="C32" s="13" t="s">
        <v>37</v>
      </c>
      <c r="D32" s="14" t="s">
        <v>233</v>
      </c>
      <c r="E32" s="60"/>
      <c r="F32" s="58"/>
      <c r="G32" s="59"/>
      <c r="H32" s="9" t="e">
        <f>VLOOKUP(E32,Paramètre!$B$3:$C$498,2,0)</f>
        <v>#N/A</v>
      </c>
      <c r="I32" s="59"/>
    </row>
    <row r="33" spans="1:9" ht="58.5" customHeight="1" x14ac:dyDescent="0.25">
      <c r="A33" s="10" t="s">
        <v>95</v>
      </c>
      <c r="B33" s="13" t="s">
        <v>7</v>
      </c>
      <c r="C33" s="13" t="s">
        <v>38</v>
      </c>
      <c r="D33" s="14" t="s">
        <v>269</v>
      </c>
      <c r="E33" s="60"/>
      <c r="F33" s="58"/>
      <c r="G33" s="59"/>
      <c r="H33" s="9" t="e">
        <f>VLOOKUP(E33,Paramètre!$B$3:$C$498,2,0)</f>
        <v>#N/A</v>
      </c>
      <c r="I33" s="59"/>
    </row>
    <row r="34" spans="1:9" ht="58.5" customHeight="1" x14ac:dyDescent="0.25">
      <c r="A34" s="10" t="s">
        <v>96</v>
      </c>
      <c r="B34" s="13" t="s">
        <v>7</v>
      </c>
      <c r="C34" s="13" t="s">
        <v>38</v>
      </c>
      <c r="D34" s="14" t="s">
        <v>241</v>
      </c>
      <c r="E34" s="60"/>
      <c r="F34" s="58"/>
      <c r="G34" s="59"/>
      <c r="H34" s="9" t="e">
        <f>VLOOKUP(E34,Paramètre!$B$3:$C$498,2,0)</f>
        <v>#N/A</v>
      </c>
      <c r="I34" s="59"/>
    </row>
    <row r="35" spans="1:9" ht="58.5" customHeight="1" x14ac:dyDescent="0.25">
      <c r="A35" s="10" t="s">
        <v>97</v>
      </c>
      <c r="B35" s="13" t="s">
        <v>39</v>
      </c>
      <c r="C35" s="13" t="s">
        <v>40</v>
      </c>
      <c r="D35" s="14" t="s">
        <v>141</v>
      </c>
      <c r="E35" s="60"/>
      <c r="F35" s="58"/>
      <c r="G35" s="59"/>
      <c r="H35" s="9" t="e">
        <f>VLOOKUP(E35,Paramètre!$B$3:$C$498,2,0)</f>
        <v>#N/A</v>
      </c>
      <c r="I35" s="59"/>
    </row>
    <row r="36" spans="1:9" ht="58.5" customHeight="1" x14ac:dyDescent="0.25">
      <c r="A36" s="10" t="s">
        <v>98</v>
      </c>
      <c r="B36" s="13" t="s">
        <v>41</v>
      </c>
      <c r="C36" s="13" t="s">
        <v>42</v>
      </c>
      <c r="D36" s="14" t="s">
        <v>142</v>
      </c>
      <c r="E36" s="60"/>
      <c r="F36" s="58"/>
      <c r="G36" s="59"/>
      <c r="H36" s="9" t="e">
        <f>VLOOKUP(E36,Paramètre!$B$3:$C$498,2,0)</f>
        <v>#N/A</v>
      </c>
      <c r="I36" s="59"/>
    </row>
    <row r="37" spans="1:9" ht="58.5" customHeight="1" x14ac:dyDescent="0.25">
      <c r="A37" s="10" t="s">
        <v>99</v>
      </c>
      <c r="B37" s="13" t="s">
        <v>43</v>
      </c>
      <c r="C37" s="13" t="s">
        <v>44</v>
      </c>
      <c r="D37" s="14" t="s">
        <v>143</v>
      </c>
      <c r="E37" s="60"/>
      <c r="F37" s="58"/>
      <c r="G37" s="59"/>
      <c r="H37" s="9" t="e">
        <f>VLOOKUP(E37,Paramètre!$B$3:$C$498,2,0)</f>
        <v>#N/A</v>
      </c>
      <c r="I37" s="59"/>
    </row>
    <row r="38" spans="1:9" ht="58.5" customHeight="1" x14ac:dyDescent="0.25">
      <c r="A38" s="10" t="s">
        <v>100</v>
      </c>
      <c r="B38" s="13" t="s">
        <v>43</v>
      </c>
      <c r="C38" s="13" t="s">
        <v>45</v>
      </c>
      <c r="D38" s="14" t="s">
        <v>144</v>
      </c>
      <c r="E38" s="60"/>
      <c r="F38" s="58"/>
      <c r="G38" s="59"/>
      <c r="H38" s="9" t="e">
        <f>VLOOKUP(E38,Paramètre!$B$3:$C$498,2,0)</f>
        <v>#N/A</v>
      </c>
      <c r="I38" s="59"/>
    </row>
    <row r="39" spans="1:9" ht="58.5" customHeight="1" x14ac:dyDescent="0.25">
      <c r="A39" s="10" t="s">
        <v>101</v>
      </c>
      <c r="B39" s="13" t="s">
        <v>43</v>
      </c>
      <c r="C39" s="13" t="s">
        <v>46</v>
      </c>
      <c r="D39" s="14" t="s">
        <v>145</v>
      </c>
      <c r="E39" s="60"/>
      <c r="F39" s="58"/>
      <c r="G39" s="59"/>
      <c r="H39" s="9" t="e">
        <f>VLOOKUP(E39,Paramètre!$B$3:$C$498,2,0)</f>
        <v>#N/A</v>
      </c>
      <c r="I39" s="59"/>
    </row>
    <row r="40" spans="1:9" ht="58.5" customHeight="1" x14ac:dyDescent="0.25">
      <c r="A40" s="10" t="s">
        <v>102</v>
      </c>
      <c r="B40" s="13" t="s">
        <v>43</v>
      </c>
      <c r="C40" s="13" t="s">
        <v>46</v>
      </c>
      <c r="D40" s="14" t="s">
        <v>146</v>
      </c>
      <c r="E40" s="60"/>
      <c r="F40" s="58"/>
      <c r="G40" s="59"/>
      <c r="H40" s="9" t="e">
        <f>VLOOKUP(E40,Paramètre!$B$3:$C$498,2,0)</f>
        <v>#N/A</v>
      </c>
      <c r="I40" s="59"/>
    </row>
    <row r="41" spans="1:9" ht="58.5" customHeight="1" x14ac:dyDescent="0.25">
      <c r="A41" s="10" t="s">
        <v>103</v>
      </c>
      <c r="B41" s="13" t="s">
        <v>43</v>
      </c>
      <c r="C41" s="13" t="s">
        <v>47</v>
      </c>
      <c r="D41" s="14" t="s">
        <v>246</v>
      </c>
      <c r="E41" s="60"/>
      <c r="F41" s="58"/>
      <c r="G41" s="59"/>
      <c r="H41" s="9" t="e">
        <f>VLOOKUP(E41,Paramètre!$B$3:$C$498,2,0)</f>
        <v>#N/A</v>
      </c>
      <c r="I41" s="59"/>
    </row>
    <row r="42" spans="1:9" ht="58.5" customHeight="1" x14ac:dyDescent="0.25">
      <c r="A42" s="10" t="s">
        <v>104</v>
      </c>
      <c r="B42" s="13" t="s">
        <v>48</v>
      </c>
      <c r="C42" s="13" t="s">
        <v>49</v>
      </c>
      <c r="D42" s="14" t="s">
        <v>50</v>
      </c>
      <c r="E42" s="60"/>
      <c r="F42" s="58"/>
      <c r="G42" s="59"/>
      <c r="H42" s="9" t="e">
        <f>VLOOKUP(E42,Paramètre!$B$3:$C$498,2,0)</f>
        <v>#N/A</v>
      </c>
      <c r="I42" s="59"/>
    </row>
    <row r="43" spans="1:9" ht="58.5" customHeight="1" x14ac:dyDescent="0.25">
      <c r="A43" s="10" t="s">
        <v>105</v>
      </c>
      <c r="B43" s="13" t="s">
        <v>51</v>
      </c>
      <c r="C43" s="13" t="s">
        <v>52</v>
      </c>
      <c r="D43" s="14" t="s">
        <v>147</v>
      </c>
      <c r="E43" s="60"/>
      <c r="F43" s="58"/>
      <c r="G43" s="59"/>
      <c r="H43" s="9" t="e">
        <f>VLOOKUP(E43,Paramètre!$B$3:$C$498,2,0)</f>
        <v>#N/A</v>
      </c>
      <c r="I43" s="59"/>
    </row>
    <row r="44" spans="1:9" ht="58.5" customHeight="1" x14ac:dyDescent="0.25">
      <c r="A44" s="10" t="s">
        <v>106</v>
      </c>
      <c r="B44" s="13" t="s">
        <v>9</v>
      </c>
      <c r="C44" s="13" t="s">
        <v>9</v>
      </c>
      <c r="D44" s="14" t="s">
        <v>148</v>
      </c>
      <c r="E44" s="60"/>
      <c r="F44" s="58"/>
      <c r="G44" s="59"/>
      <c r="H44" s="9" t="e">
        <f>VLOOKUP(E44,Paramètre!$B$3:$C$498,2,0)</f>
        <v>#N/A</v>
      </c>
      <c r="I44" s="59"/>
    </row>
    <row r="45" spans="1:9" ht="58.5" customHeight="1" x14ac:dyDescent="0.25">
      <c r="A45" s="31" t="s">
        <v>107</v>
      </c>
      <c r="B45" s="33" t="s">
        <v>20</v>
      </c>
      <c r="C45" s="33" t="s">
        <v>21</v>
      </c>
      <c r="D45" s="34" t="s">
        <v>250</v>
      </c>
      <c r="E45" s="60"/>
      <c r="F45" s="58"/>
      <c r="G45" s="59"/>
      <c r="H45" s="9" t="e">
        <f>VLOOKUP(E45,Paramètre!$B$3:$C$498,2,0)</f>
        <v>#N/A</v>
      </c>
      <c r="I45" s="59"/>
    </row>
    <row r="46" spans="1:9" ht="58.5" customHeight="1" x14ac:dyDescent="0.25">
      <c r="A46" s="31" t="s">
        <v>108</v>
      </c>
      <c r="B46" s="33" t="s">
        <v>20</v>
      </c>
      <c r="C46" s="33" t="s">
        <v>21</v>
      </c>
      <c r="D46" s="34" t="s">
        <v>251</v>
      </c>
      <c r="E46" s="60"/>
      <c r="F46" s="58"/>
      <c r="G46" s="59"/>
      <c r="H46" s="9" t="e">
        <f>VLOOKUP(E46,Paramètre!$B$3:$C$498,2,0)</f>
        <v>#N/A</v>
      </c>
      <c r="I46" s="59"/>
    </row>
    <row r="47" spans="1:9" ht="58.5" customHeight="1" x14ac:dyDescent="0.25">
      <c r="A47" s="31" t="s">
        <v>109</v>
      </c>
      <c r="B47" s="33" t="s">
        <v>20</v>
      </c>
      <c r="C47" s="33" t="s">
        <v>22</v>
      </c>
      <c r="D47" s="34" t="s">
        <v>248</v>
      </c>
      <c r="E47" s="60"/>
      <c r="F47" s="58"/>
      <c r="G47" s="59"/>
      <c r="H47" s="9" t="e">
        <f>VLOOKUP(E47,Paramètre!$B$3:$C$498,2,0)</f>
        <v>#N/A</v>
      </c>
      <c r="I47" s="59"/>
    </row>
    <row r="48" spans="1:9" ht="58.5" customHeight="1" x14ac:dyDescent="0.25">
      <c r="A48" s="31" t="s">
        <v>110</v>
      </c>
      <c r="B48" s="33" t="s">
        <v>20</v>
      </c>
      <c r="C48" s="33" t="s">
        <v>23</v>
      </c>
      <c r="D48" s="39" t="s">
        <v>249</v>
      </c>
      <c r="E48" s="60"/>
      <c r="F48" s="58"/>
      <c r="G48" s="59"/>
      <c r="H48" s="9" t="e">
        <f>VLOOKUP(E48,Paramètre!$B$3:$C$498,2,0)</f>
        <v>#N/A</v>
      </c>
      <c r="I48" s="59"/>
    </row>
    <row r="49" spans="1:9" ht="58.5" customHeight="1" x14ac:dyDescent="0.25">
      <c r="A49" s="31" t="s">
        <v>256</v>
      </c>
      <c r="B49" s="33" t="s">
        <v>48</v>
      </c>
      <c r="C49" s="13" t="s">
        <v>257</v>
      </c>
      <c r="D49" s="5" t="s">
        <v>252</v>
      </c>
      <c r="E49" s="60"/>
      <c r="F49" s="60"/>
      <c r="G49" s="59"/>
      <c r="H49" s="9" t="e">
        <f>VLOOKUP(E49,Paramètre!$B$3:$C$498,2,0)</f>
        <v>#N/A</v>
      </c>
      <c r="I49" s="59"/>
    </row>
    <row r="50" spans="1:9" ht="45" x14ac:dyDescent="0.25">
      <c r="A50" s="31" t="s">
        <v>277</v>
      </c>
      <c r="B50" s="13" t="s">
        <v>7</v>
      </c>
      <c r="C50" s="13" t="s">
        <v>8</v>
      </c>
      <c r="D50" s="15" t="s">
        <v>278</v>
      </c>
      <c r="E50" s="60"/>
      <c r="F50" s="60"/>
      <c r="G50" s="59"/>
      <c r="H50" s="9" t="e">
        <f>VLOOKUP(E50,Paramètre!$B$3:$C$498,2,0)</f>
        <v>#N/A</v>
      </c>
      <c r="I50" s="59"/>
    </row>
    <row r="51" spans="1:9" ht="30" x14ac:dyDescent="0.25">
      <c r="A51" s="31" t="s">
        <v>279</v>
      </c>
      <c r="B51" s="13" t="s">
        <v>39</v>
      </c>
      <c r="C51" s="13" t="s">
        <v>280</v>
      </c>
      <c r="D51" s="15" t="s">
        <v>281</v>
      </c>
      <c r="E51" s="60"/>
      <c r="F51" s="60"/>
      <c r="G51" s="59"/>
      <c r="H51" s="9" t="e">
        <f>VLOOKUP(E51,Paramètre!$B$3:$C$498,2,0)</f>
        <v>#N/A</v>
      </c>
      <c r="I51" s="5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D6807-3477-4DBF-9A30-1E2987C74C18}">
  <dimension ref="A1:I51"/>
  <sheetViews>
    <sheetView topLeftCell="C1" zoomScale="70" zoomScaleNormal="70" workbookViewId="0">
      <selection activeCell="E65" sqref="E65"/>
    </sheetView>
  </sheetViews>
  <sheetFormatPr baseColWidth="10" defaultRowHeight="15" x14ac:dyDescent="0.25"/>
  <cols>
    <col min="1" max="1" width="5.7109375" style="1" bestFit="1" customWidth="1" collapsed="1"/>
    <col min="2" max="2" width="20.42578125" style="30" bestFit="1" customWidth="1"/>
    <col min="3" max="3" width="22.42578125" style="30" bestFit="1" customWidth="1"/>
    <col min="4" max="4" width="85.42578125" style="2" customWidth="1"/>
    <col min="5" max="5" width="69.42578125" style="20" customWidth="1"/>
    <col min="6" max="6" width="42.5703125" style="6" customWidth="1"/>
    <col min="7" max="7" width="50.85546875" customWidth="1"/>
    <col min="8" max="8" width="17.5703125" customWidth="1"/>
    <col min="9" max="9" width="29.42578125" customWidth="1"/>
  </cols>
  <sheetData>
    <row r="1" spans="1:9" ht="33.950000000000003" customHeight="1" x14ac:dyDescent="0.25">
      <c r="A1" s="3" t="s">
        <v>0</v>
      </c>
      <c r="B1" s="4" t="s">
        <v>1</v>
      </c>
      <c r="C1" s="4" t="s">
        <v>2</v>
      </c>
      <c r="D1" s="3" t="s">
        <v>10</v>
      </c>
      <c r="E1" s="4" t="s">
        <v>11</v>
      </c>
      <c r="F1" s="3" t="s">
        <v>15</v>
      </c>
      <c r="G1" s="4" t="s">
        <v>19</v>
      </c>
      <c r="H1" s="3" t="s">
        <v>13</v>
      </c>
      <c r="I1" s="21" t="s">
        <v>18</v>
      </c>
    </row>
    <row r="2" spans="1:9" ht="58.5" customHeight="1" x14ac:dyDescent="0.25">
      <c r="A2" s="10" t="s">
        <v>64</v>
      </c>
      <c r="B2" s="13" t="s">
        <v>3</v>
      </c>
      <c r="C2" s="13" t="s">
        <v>4</v>
      </c>
      <c r="D2" s="36" t="s">
        <v>118</v>
      </c>
      <c r="E2" s="57"/>
      <c r="F2" s="58"/>
      <c r="G2" s="59"/>
      <c r="H2" s="9" t="e">
        <f>VLOOKUP(E2,Paramètre!$B$3:$C$498,2,0)</f>
        <v>#N/A</v>
      </c>
      <c r="I2" s="59"/>
    </row>
    <row r="3" spans="1:9" ht="58.5" customHeight="1" x14ac:dyDescent="0.25">
      <c r="A3" s="10" t="s">
        <v>65</v>
      </c>
      <c r="B3" s="13" t="s">
        <v>3</v>
      </c>
      <c r="C3" s="13" t="s">
        <v>4</v>
      </c>
      <c r="D3" s="36" t="s">
        <v>119</v>
      </c>
      <c r="E3" s="60"/>
      <c r="F3" s="58"/>
      <c r="G3" s="59"/>
      <c r="H3" s="9" t="e">
        <f>VLOOKUP(E3,Paramètre!$B$3:$C$498,2,0)</f>
        <v>#N/A</v>
      </c>
      <c r="I3" s="59"/>
    </row>
    <row r="4" spans="1:9" ht="58.5" customHeight="1" x14ac:dyDescent="0.25">
      <c r="A4" s="10" t="s">
        <v>66</v>
      </c>
      <c r="B4" s="13" t="s">
        <v>3</v>
      </c>
      <c r="C4" s="13" t="s">
        <v>4</v>
      </c>
      <c r="D4" s="50" t="s">
        <v>12</v>
      </c>
      <c r="E4" s="57"/>
      <c r="F4" s="58"/>
      <c r="G4" s="59"/>
      <c r="H4" s="9" t="e">
        <f>VLOOKUP(E4,Paramètre!$B$3:$C$498,2,0)</f>
        <v>#N/A</v>
      </c>
      <c r="I4" s="59"/>
    </row>
    <row r="5" spans="1:9" ht="58.5" customHeight="1" x14ac:dyDescent="0.25">
      <c r="A5" s="10" t="s">
        <v>67</v>
      </c>
      <c r="B5" s="13" t="s">
        <v>3</v>
      </c>
      <c r="C5" s="13" t="s">
        <v>4</v>
      </c>
      <c r="D5" s="51" t="s">
        <v>271</v>
      </c>
      <c r="E5" s="60"/>
      <c r="F5" s="58"/>
      <c r="G5" s="59"/>
      <c r="H5" s="9" t="e">
        <f>VLOOKUP(E5,Paramètre!$B$3:$C$498,2,0)</f>
        <v>#N/A</v>
      </c>
      <c r="I5" s="59"/>
    </row>
    <row r="6" spans="1:9" ht="58.5" customHeight="1" x14ac:dyDescent="0.25">
      <c r="A6" s="10" t="s">
        <v>68</v>
      </c>
      <c r="B6" s="13" t="s">
        <v>3</v>
      </c>
      <c r="C6" s="16" t="s">
        <v>25</v>
      </c>
      <c r="D6" s="12" t="s">
        <v>121</v>
      </c>
      <c r="E6" s="60"/>
      <c r="F6" s="58"/>
      <c r="G6" s="59"/>
      <c r="H6" s="9" t="e">
        <f>VLOOKUP(E6,Paramètre!$B$3:$C$498,2,0)</f>
        <v>#N/A</v>
      </c>
      <c r="I6" s="59"/>
    </row>
    <row r="7" spans="1:9" ht="58.5" customHeight="1" x14ac:dyDescent="0.25">
      <c r="A7" s="10" t="s">
        <v>69</v>
      </c>
      <c r="B7" s="13" t="s">
        <v>3</v>
      </c>
      <c r="C7" s="16" t="s">
        <v>25</v>
      </c>
      <c r="D7" s="37" t="s">
        <v>122</v>
      </c>
      <c r="E7" s="60"/>
      <c r="F7" s="58"/>
      <c r="G7" s="59"/>
      <c r="H7" s="9" t="e">
        <f>VLOOKUP(E7,Paramètre!$B$3:$C$498,2,0)</f>
        <v>#N/A</v>
      </c>
      <c r="I7" s="59"/>
    </row>
    <row r="8" spans="1:9" ht="58.5" customHeight="1" x14ac:dyDescent="0.25">
      <c r="A8" s="10" t="s">
        <v>70</v>
      </c>
      <c r="B8" s="13" t="s">
        <v>3</v>
      </c>
      <c r="C8" s="13" t="s">
        <v>24</v>
      </c>
      <c r="D8" s="38" t="s">
        <v>123</v>
      </c>
      <c r="E8" s="60"/>
      <c r="F8" s="58"/>
      <c r="G8" s="59"/>
      <c r="H8" s="9" t="e">
        <f>VLOOKUP(E8,Paramètre!$B$3:$C$498,2,0)</f>
        <v>#N/A</v>
      </c>
      <c r="I8" s="59"/>
    </row>
    <row r="9" spans="1:9" ht="58.5" customHeight="1" x14ac:dyDescent="0.25">
      <c r="A9" s="10" t="s">
        <v>71</v>
      </c>
      <c r="B9" s="13" t="s">
        <v>3</v>
      </c>
      <c r="C9" s="13" t="s">
        <v>115</v>
      </c>
      <c r="D9" s="12" t="s">
        <v>124</v>
      </c>
      <c r="E9" s="60"/>
      <c r="F9" s="61"/>
      <c r="G9" s="62"/>
      <c r="H9" s="9" t="e">
        <f>VLOOKUP(E9,Paramètre!$B$3:$C$498,2,0)</f>
        <v>#N/A</v>
      </c>
      <c r="I9" s="59"/>
    </row>
    <row r="10" spans="1:9" ht="58.5" customHeight="1" x14ac:dyDescent="0.25">
      <c r="A10" s="10" t="s">
        <v>72</v>
      </c>
      <c r="B10" s="13" t="s">
        <v>5</v>
      </c>
      <c r="C10" s="16" t="s">
        <v>26</v>
      </c>
      <c r="D10" s="38" t="s">
        <v>125</v>
      </c>
      <c r="E10" s="60"/>
      <c r="F10" s="58"/>
      <c r="G10" s="59"/>
      <c r="H10" s="9" t="e">
        <f>VLOOKUP(E10,Paramètre!$B$3:$C$498,2,0)</f>
        <v>#N/A</v>
      </c>
      <c r="I10" s="59"/>
    </row>
    <row r="11" spans="1:9" ht="58.5" customHeight="1" x14ac:dyDescent="0.25">
      <c r="A11" s="10" t="s">
        <v>73</v>
      </c>
      <c r="B11" s="13" t="s">
        <v>5</v>
      </c>
      <c r="C11" s="16" t="s">
        <v>26</v>
      </c>
      <c r="D11" s="38" t="s">
        <v>272</v>
      </c>
      <c r="E11" s="60"/>
      <c r="F11" s="58"/>
      <c r="G11" s="59"/>
      <c r="H11" s="9" t="e">
        <f>VLOOKUP(E11,Paramètre!$B$3:$C$498,2,0)</f>
        <v>#N/A</v>
      </c>
      <c r="I11" s="59"/>
    </row>
    <row r="12" spans="1:9" ht="58.5" customHeight="1" x14ac:dyDescent="0.25">
      <c r="A12" s="10" t="s">
        <v>74</v>
      </c>
      <c r="B12" s="13" t="s">
        <v>5</v>
      </c>
      <c r="C12" s="13" t="s">
        <v>27</v>
      </c>
      <c r="D12" s="14" t="s">
        <v>226</v>
      </c>
      <c r="E12" s="60"/>
      <c r="F12" s="58"/>
      <c r="G12" s="59"/>
      <c r="H12" s="9" t="e">
        <f>VLOOKUP(E12,Paramètre!$B$3:$C$498,2,0)</f>
        <v>#N/A</v>
      </c>
      <c r="I12" s="59"/>
    </row>
    <row r="13" spans="1:9" ht="58.5" customHeight="1" x14ac:dyDescent="0.25">
      <c r="A13" s="10" t="s">
        <v>75</v>
      </c>
      <c r="B13" s="13" t="s">
        <v>5</v>
      </c>
      <c r="C13" s="13" t="s">
        <v>28</v>
      </c>
      <c r="D13" s="14" t="s">
        <v>126</v>
      </c>
      <c r="E13" s="60"/>
      <c r="F13" s="58"/>
      <c r="G13" s="59"/>
      <c r="H13" s="9" t="e">
        <f>VLOOKUP(E13,Paramètre!$B$3:$C$498,2,0)</f>
        <v>#N/A</v>
      </c>
      <c r="I13" s="59"/>
    </row>
    <row r="14" spans="1:9" ht="58.5" customHeight="1" x14ac:dyDescent="0.25">
      <c r="A14" s="10" t="s">
        <v>76</v>
      </c>
      <c r="B14" s="16" t="s">
        <v>5</v>
      </c>
      <c r="C14" s="13" t="s">
        <v>6</v>
      </c>
      <c r="D14" s="18" t="s">
        <v>273</v>
      </c>
      <c r="E14" s="60"/>
      <c r="F14" s="58"/>
      <c r="G14" s="59"/>
      <c r="H14" s="9" t="e">
        <f>VLOOKUP(E14,Paramètre!$B$3:$C$498,2,0)</f>
        <v>#N/A</v>
      </c>
      <c r="I14" s="59"/>
    </row>
    <row r="15" spans="1:9" ht="58.5" customHeight="1" x14ac:dyDescent="0.25">
      <c r="A15" s="10" t="s">
        <v>77</v>
      </c>
      <c r="B15" s="16" t="s">
        <v>5</v>
      </c>
      <c r="C15" s="13" t="s">
        <v>116</v>
      </c>
      <c r="D15" s="50" t="s">
        <v>274</v>
      </c>
      <c r="E15" s="60"/>
      <c r="F15" s="58"/>
      <c r="G15" s="59"/>
      <c r="H15" s="9" t="e">
        <f>VLOOKUP(E15,Paramètre!$B$3:$C$498,2,0)</f>
        <v>#N/A</v>
      </c>
      <c r="I15" s="59"/>
    </row>
    <row r="16" spans="1:9" ht="58.5" customHeight="1" x14ac:dyDescent="0.25">
      <c r="A16" s="10" t="s">
        <v>78</v>
      </c>
      <c r="B16" s="13" t="s">
        <v>5</v>
      </c>
      <c r="C16" s="13" t="s">
        <v>116</v>
      </c>
      <c r="D16" s="14" t="s">
        <v>128</v>
      </c>
      <c r="E16" s="63"/>
      <c r="F16" s="58"/>
      <c r="G16" s="59"/>
      <c r="H16" s="9" t="e">
        <f>VLOOKUP(E16,Paramètre!$B$3:$C$498,2,0)</f>
        <v>#N/A</v>
      </c>
      <c r="I16" s="59"/>
    </row>
    <row r="17" spans="1:9" ht="58.5" customHeight="1" x14ac:dyDescent="0.25">
      <c r="A17" s="10" t="s">
        <v>79</v>
      </c>
      <c r="B17" s="17" t="s">
        <v>29</v>
      </c>
      <c r="C17" s="13" t="s">
        <v>30</v>
      </c>
      <c r="D17" s="14" t="s">
        <v>129</v>
      </c>
      <c r="E17" s="60"/>
      <c r="F17" s="58"/>
      <c r="G17" s="59"/>
      <c r="H17" s="9" t="e">
        <f>VLOOKUP(E17,Paramètre!$B$3:$C$498,2,0)</f>
        <v>#N/A</v>
      </c>
      <c r="I17" s="59"/>
    </row>
    <row r="18" spans="1:9" ht="58.5" customHeight="1" x14ac:dyDescent="0.25">
      <c r="A18" s="10" t="s">
        <v>80</v>
      </c>
      <c r="B18" s="17" t="s">
        <v>29</v>
      </c>
      <c r="C18" s="17" t="s">
        <v>117</v>
      </c>
      <c r="D18" s="14" t="s">
        <v>130</v>
      </c>
      <c r="E18" s="60"/>
      <c r="F18" s="58"/>
      <c r="G18" s="59"/>
      <c r="H18" s="9" t="e">
        <f>VLOOKUP(E18,Paramètre!$B$3:$C$498,2,0)</f>
        <v>#N/A</v>
      </c>
      <c r="I18" s="59"/>
    </row>
    <row r="19" spans="1:9" ht="58.5" customHeight="1" x14ac:dyDescent="0.25">
      <c r="A19" s="10" t="s">
        <v>81</v>
      </c>
      <c r="B19" s="17" t="s">
        <v>29</v>
      </c>
      <c r="C19" s="17" t="s">
        <v>31</v>
      </c>
      <c r="D19" s="14" t="s">
        <v>131</v>
      </c>
      <c r="E19" s="60"/>
      <c r="F19" s="58"/>
      <c r="G19" s="59"/>
      <c r="H19" s="9" t="e">
        <f>VLOOKUP(E19,Paramètre!$B$3:$C$498,2,0)</f>
        <v>#N/A</v>
      </c>
      <c r="I19" s="59"/>
    </row>
    <row r="20" spans="1:9" ht="58.5" customHeight="1" x14ac:dyDescent="0.25">
      <c r="A20" s="10" t="s">
        <v>82</v>
      </c>
      <c r="B20" s="17" t="s">
        <v>29</v>
      </c>
      <c r="C20" s="17" t="s">
        <v>117</v>
      </c>
      <c r="D20" s="14" t="s">
        <v>132</v>
      </c>
      <c r="E20" s="60"/>
      <c r="F20" s="58"/>
      <c r="G20" s="59"/>
      <c r="H20" s="9" t="e">
        <f>VLOOKUP(E20,Paramètre!$B$3:$C$498,2,0)</f>
        <v>#N/A</v>
      </c>
      <c r="I20" s="59"/>
    </row>
    <row r="21" spans="1:9" ht="58.5" customHeight="1" x14ac:dyDescent="0.25">
      <c r="A21" s="10" t="s">
        <v>83</v>
      </c>
      <c r="B21" s="17" t="s">
        <v>29</v>
      </c>
      <c r="C21" s="17" t="s">
        <v>117</v>
      </c>
      <c r="D21" s="14" t="s">
        <v>133</v>
      </c>
      <c r="E21" s="60"/>
      <c r="F21" s="58"/>
      <c r="G21" s="59"/>
      <c r="H21" s="9" t="e">
        <f>VLOOKUP(E21,Paramètre!$B$3:$C$498,2,0)</f>
        <v>#N/A</v>
      </c>
      <c r="I21" s="59"/>
    </row>
    <row r="22" spans="1:9" ht="58.5" customHeight="1" x14ac:dyDescent="0.25">
      <c r="A22" s="10" t="s">
        <v>84</v>
      </c>
      <c r="B22" s="17" t="s">
        <v>29</v>
      </c>
      <c r="C22" s="17" t="s">
        <v>31</v>
      </c>
      <c r="D22" s="14" t="s">
        <v>134</v>
      </c>
      <c r="E22" s="60"/>
      <c r="F22" s="58"/>
      <c r="G22" s="59"/>
      <c r="H22" s="9" t="e">
        <f>VLOOKUP(E22,Paramètre!$B$3:$C$498,2,0)</f>
        <v>#N/A</v>
      </c>
      <c r="I22" s="59"/>
    </row>
    <row r="23" spans="1:9" ht="58.5" customHeight="1" x14ac:dyDescent="0.25">
      <c r="A23" s="10" t="s">
        <v>85</v>
      </c>
      <c r="B23" s="17" t="s">
        <v>29</v>
      </c>
      <c r="C23" s="17" t="s">
        <v>32</v>
      </c>
      <c r="D23" s="14" t="s">
        <v>275</v>
      </c>
      <c r="E23" s="60"/>
      <c r="F23" s="58"/>
      <c r="G23" s="59"/>
      <c r="H23" s="9" t="e">
        <f>VLOOKUP(E23,Paramètre!$B$3:$C$498,2,0)</f>
        <v>#N/A</v>
      </c>
      <c r="I23" s="59"/>
    </row>
    <row r="24" spans="1:9" ht="58.5" customHeight="1" x14ac:dyDescent="0.25">
      <c r="A24" s="10" t="s">
        <v>86</v>
      </c>
      <c r="B24" s="17" t="s">
        <v>29</v>
      </c>
      <c r="C24" s="16" t="s">
        <v>33</v>
      </c>
      <c r="D24" s="14" t="s">
        <v>136</v>
      </c>
      <c r="E24" s="60"/>
      <c r="F24" s="58"/>
      <c r="G24" s="59"/>
      <c r="H24" s="9" t="e">
        <f>VLOOKUP(E24,Paramètre!$B$3:$C$498,2,0)</f>
        <v>#N/A</v>
      </c>
      <c r="I24" s="59"/>
    </row>
    <row r="25" spans="1:9" ht="58.5" customHeight="1" x14ac:dyDescent="0.25">
      <c r="A25" s="10" t="s">
        <v>87</v>
      </c>
      <c r="B25" s="17" t="s">
        <v>29</v>
      </c>
      <c r="C25" s="13" t="s">
        <v>34</v>
      </c>
      <c r="D25" s="14" t="s">
        <v>276</v>
      </c>
      <c r="E25" s="60"/>
      <c r="F25" s="58"/>
      <c r="G25" s="59"/>
      <c r="H25" s="9" t="e">
        <f>VLOOKUP(E25,Paramètre!$B$3:$C$498,2,0)</f>
        <v>#N/A</v>
      </c>
      <c r="I25" s="59"/>
    </row>
    <row r="26" spans="1:9" ht="58.5" customHeight="1" x14ac:dyDescent="0.25">
      <c r="A26" s="10" t="s">
        <v>88</v>
      </c>
      <c r="B26" s="17" t="s">
        <v>29</v>
      </c>
      <c r="C26" s="17" t="s">
        <v>35</v>
      </c>
      <c r="D26" s="14" t="s">
        <v>191</v>
      </c>
      <c r="E26" s="60"/>
      <c r="F26" s="58"/>
      <c r="G26" s="59"/>
      <c r="H26" s="9" t="e">
        <f>VLOOKUP(E26,Paramètre!$B$3:$C$498,2,0)</f>
        <v>#N/A</v>
      </c>
      <c r="I26" s="59"/>
    </row>
    <row r="27" spans="1:9" ht="58.5" customHeight="1" x14ac:dyDescent="0.25">
      <c r="A27" s="10" t="s">
        <v>89</v>
      </c>
      <c r="B27" s="17" t="s">
        <v>29</v>
      </c>
      <c r="C27" s="17" t="s">
        <v>36</v>
      </c>
      <c r="D27" s="14" t="s">
        <v>138</v>
      </c>
      <c r="E27" s="60"/>
      <c r="F27" s="58"/>
      <c r="G27" s="59"/>
      <c r="H27" s="9" t="e">
        <f>VLOOKUP(E27,Paramètre!$B$3:$C$498,2,0)</f>
        <v>#N/A</v>
      </c>
      <c r="I27" s="59"/>
    </row>
    <row r="28" spans="1:9" ht="58.5" customHeight="1" x14ac:dyDescent="0.25">
      <c r="A28" s="10" t="s">
        <v>90</v>
      </c>
      <c r="B28" s="13" t="s">
        <v>7</v>
      </c>
      <c r="C28" s="13" t="s">
        <v>8</v>
      </c>
      <c r="D28" s="14" t="s">
        <v>139</v>
      </c>
      <c r="E28" s="60"/>
      <c r="F28" s="58"/>
      <c r="G28" s="59"/>
      <c r="H28" s="9" t="e">
        <f>VLOOKUP(E28,Paramètre!$B$3:$C$498,2,0)</f>
        <v>#N/A</v>
      </c>
      <c r="I28" s="59"/>
    </row>
    <row r="29" spans="1:9" ht="58.5" customHeight="1" x14ac:dyDescent="0.25">
      <c r="A29" s="10" t="s">
        <v>91</v>
      </c>
      <c r="B29" s="13" t="s">
        <v>7</v>
      </c>
      <c r="C29" s="13" t="s">
        <v>8</v>
      </c>
      <c r="D29" s="14" t="s">
        <v>140</v>
      </c>
      <c r="E29" s="60"/>
      <c r="F29" s="58"/>
      <c r="G29" s="59"/>
      <c r="H29" s="9" t="e">
        <f>VLOOKUP(E29,Paramètre!$B$3:$C$498,2,0)</f>
        <v>#N/A</v>
      </c>
      <c r="I29" s="59"/>
    </row>
    <row r="30" spans="1:9" ht="58.5" customHeight="1" x14ac:dyDescent="0.25">
      <c r="A30" s="10" t="s">
        <v>92</v>
      </c>
      <c r="B30" s="13" t="s">
        <v>7</v>
      </c>
      <c r="C30" s="13" t="s">
        <v>8</v>
      </c>
      <c r="D30" s="14" t="s">
        <v>232</v>
      </c>
      <c r="E30" s="60"/>
      <c r="F30" s="58"/>
      <c r="G30" s="59"/>
      <c r="H30" s="9" t="e">
        <f>VLOOKUP(E30,Paramètre!$B$3:$C$498,2,0)</f>
        <v>#N/A</v>
      </c>
      <c r="I30" s="59"/>
    </row>
    <row r="31" spans="1:9" ht="58.5" customHeight="1" x14ac:dyDescent="0.25">
      <c r="A31" s="10" t="s">
        <v>93</v>
      </c>
      <c r="B31" s="13" t="s">
        <v>7</v>
      </c>
      <c r="C31" s="13" t="s">
        <v>37</v>
      </c>
      <c r="D31" s="14" t="s">
        <v>239</v>
      </c>
      <c r="E31" s="60"/>
      <c r="F31" s="58"/>
      <c r="G31" s="59"/>
      <c r="H31" s="9" t="e">
        <f>VLOOKUP(E31,Paramètre!$B$3:$C$498,2,0)</f>
        <v>#N/A</v>
      </c>
      <c r="I31" s="59"/>
    </row>
    <row r="32" spans="1:9" ht="58.5" customHeight="1" x14ac:dyDescent="0.25">
      <c r="A32" s="10" t="s">
        <v>94</v>
      </c>
      <c r="B32" s="13" t="s">
        <v>7</v>
      </c>
      <c r="C32" s="13" t="s">
        <v>37</v>
      </c>
      <c r="D32" s="14" t="s">
        <v>233</v>
      </c>
      <c r="E32" s="60"/>
      <c r="F32" s="58"/>
      <c r="G32" s="59"/>
      <c r="H32" s="9" t="e">
        <f>VLOOKUP(E32,Paramètre!$B$3:$C$498,2,0)</f>
        <v>#N/A</v>
      </c>
      <c r="I32" s="59"/>
    </row>
    <row r="33" spans="1:9" ht="58.5" customHeight="1" x14ac:dyDescent="0.25">
      <c r="A33" s="10" t="s">
        <v>95</v>
      </c>
      <c r="B33" s="13" t="s">
        <v>7</v>
      </c>
      <c r="C33" s="13" t="s">
        <v>38</v>
      </c>
      <c r="D33" s="14" t="s">
        <v>269</v>
      </c>
      <c r="E33" s="60"/>
      <c r="F33" s="58"/>
      <c r="G33" s="59"/>
      <c r="H33" s="9" t="e">
        <f>VLOOKUP(E33,Paramètre!$B$3:$C$498,2,0)</f>
        <v>#N/A</v>
      </c>
      <c r="I33" s="59"/>
    </row>
    <row r="34" spans="1:9" ht="58.5" customHeight="1" x14ac:dyDescent="0.25">
      <c r="A34" s="10" t="s">
        <v>96</v>
      </c>
      <c r="B34" s="13" t="s">
        <v>7</v>
      </c>
      <c r="C34" s="13" t="s">
        <v>38</v>
      </c>
      <c r="D34" s="14" t="s">
        <v>241</v>
      </c>
      <c r="E34" s="60"/>
      <c r="F34" s="58"/>
      <c r="G34" s="59"/>
      <c r="H34" s="9" t="e">
        <f>VLOOKUP(E34,Paramètre!$B$3:$C$498,2,0)</f>
        <v>#N/A</v>
      </c>
      <c r="I34" s="59"/>
    </row>
    <row r="35" spans="1:9" ht="58.5" customHeight="1" x14ac:dyDescent="0.25">
      <c r="A35" s="10" t="s">
        <v>97</v>
      </c>
      <c r="B35" s="13" t="s">
        <v>39</v>
      </c>
      <c r="C35" s="13" t="s">
        <v>40</v>
      </c>
      <c r="D35" s="14" t="s">
        <v>141</v>
      </c>
      <c r="E35" s="60"/>
      <c r="F35" s="58"/>
      <c r="G35" s="59"/>
      <c r="H35" s="9" t="e">
        <f>VLOOKUP(E35,Paramètre!$B$3:$C$498,2,0)</f>
        <v>#N/A</v>
      </c>
      <c r="I35" s="59"/>
    </row>
    <row r="36" spans="1:9" ht="58.5" customHeight="1" x14ac:dyDescent="0.25">
      <c r="A36" s="10" t="s">
        <v>98</v>
      </c>
      <c r="B36" s="13" t="s">
        <v>41</v>
      </c>
      <c r="C36" s="13" t="s">
        <v>42</v>
      </c>
      <c r="D36" s="14" t="s">
        <v>142</v>
      </c>
      <c r="E36" s="60"/>
      <c r="F36" s="58"/>
      <c r="G36" s="59"/>
      <c r="H36" s="9" t="e">
        <f>VLOOKUP(E36,Paramètre!$B$3:$C$498,2,0)</f>
        <v>#N/A</v>
      </c>
      <c r="I36" s="59"/>
    </row>
    <row r="37" spans="1:9" ht="58.5" customHeight="1" x14ac:dyDescent="0.25">
      <c r="A37" s="10" t="s">
        <v>99</v>
      </c>
      <c r="B37" s="13" t="s">
        <v>43</v>
      </c>
      <c r="C37" s="13" t="s">
        <v>44</v>
      </c>
      <c r="D37" s="14" t="s">
        <v>143</v>
      </c>
      <c r="E37" s="60"/>
      <c r="F37" s="58"/>
      <c r="G37" s="59"/>
      <c r="H37" s="9" t="e">
        <f>VLOOKUP(E37,Paramètre!$B$3:$C$498,2,0)</f>
        <v>#N/A</v>
      </c>
      <c r="I37" s="59"/>
    </row>
    <row r="38" spans="1:9" ht="58.5" customHeight="1" x14ac:dyDescent="0.25">
      <c r="A38" s="10" t="s">
        <v>100</v>
      </c>
      <c r="B38" s="13" t="s">
        <v>43</v>
      </c>
      <c r="C38" s="13" t="s">
        <v>45</v>
      </c>
      <c r="D38" s="14" t="s">
        <v>144</v>
      </c>
      <c r="E38" s="60"/>
      <c r="F38" s="58"/>
      <c r="G38" s="59"/>
      <c r="H38" s="9" t="e">
        <f>VLOOKUP(E38,Paramètre!$B$3:$C$498,2,0)</f>
        <v>#N/A</v>
      </c>
      <c r="I38" s="59"/>
    </row>
    <row r="39" spans="1:9" ht="58.5" customHeight="1" x14ac:dyDescent="0.25">
      <c r="A39" s="10" t="s">
        <v>101</v>
      </c>
      <c r="B39" s="13" t="s">
        <v>43</v>
      </c>
      <c r="C39" s="13" t="s">
        <v>46</v>
      </c>
      <c r="D39" s="14" t="s">
        <v>145</v>
      </c>
      <c r="E39" s="60"/>
      <c r="F39" s="58"/>
      <c r="G39" s="59"/>
      <c r="H39" s="9" t="e">
        <f>VLOOKUP(E39,Paramètre!$B$3:$C$498,2,0)</f>
        <v>#N/A</v>
      </c>
      <c r="I39" s="59"/>
    </row>
    <row r="40" spans="1:9" ht="58.5" customHeight="1" x14ac:dyDescent="0.25">
      <c r="A40" s="10" t="s">
        <v>102</v>
      </c>
      <c r="B40" s="13" t="s">
        <v>43</v>
      </c>
      <c r="C40" s="13" t="s">
        <v>46</v>
      </c>
      <c r="D40" s="14" t="s">
        <v>146</v>
      </c>
      <c r="E40" s="60"/>
      <c r="F40" s="58"/>
      <c r="G40" s="59"/>
      <c r="H40" s="9" t="e">
        <f>VLOOKUP(E40,Paramètre!$B$3:$C$498,2,0)</f>
        <v>#N/A</v>
      </c>
      <c r="I40" s="59"/>
    </row>
    <row r="41" spans="1:9" ht="58.5" customHeight="1" x14ac:dyDescent="0.25">
      <c r="A41" s="10" t="s">
        <v>103</v>
      </c>
      <c r="B41" s="13" t="s">
        <v>43</v>
      </c>
      <c r="C41" s="13" t="s">
        <v>47</v>
      </c>
      <c r="D41" s="14" t="s">
        <v>246</v>
      </c>
      <c r="E41" s="60"/>
      <c r="F41" s="58"/>
      <c r="G41" s="59"/>
      <c r="H41" s="9" t="e">
        <f>VLOOKUP(E41,Paramètre!$B$3:$C$498,2,0)</f>
        <v>#N/A</v>
      </c>
      <c r="I41" s="59"/>
    </row>
    <row r="42" spans="1:9" ht="58.5" customHeight="1" x14ac:dyDescent="0.25">
      <c r="A42" s="10" t="s">
        <v>104</v>
      </c>
      <c r="B42" s="13" t="s">
        <v>48</v>
      </c>
      <c r="C42" s="13" t="s">
        <v>49</v>
      </c>
      <c r="D42" s="14" t="s">
        <v>50</v>
      </c>
      <c r="E42" s="60"/>
      <c r="F42" s="58"/>
      <c r="G42" s="59"/>
      <c r="H42" s="9" t="e">
        <f>VLOOKUP(E42,Paramètre!$B$3:$C$498,2,0)</f>
        <v>#N/A</v>
      </c>
      <c r="I42" s="59"/>
    </row>
    <row r="43" spans="1:9" ht="58.5" customHeight="1" x14ac:dyDescent="0.25">
      <c r="A43" s="10" t="s">
        <v>105</v>
      </c>
      <c r="B43" s="13" t="s">
        <v>51</v>
      </c>
      <c r="C43" s="13" t="s">
        <v>52</v>
      </c>
      <c r="D43" s="14" t="s">
        <v>147</v>
      </c>
      <c r="E43" s="60"/>
      <c r="F43" s="58"/>
      <c r="G43" s="59"/>
      <c r="H43" s="9" t="e">
        <f>VLOOKUP(E43,Paramètre!$B$3:$C$498,2,0)</f>
        <v>#N/A</v>
      </c>
      <c r="I43" s="59"/>
    </row>
    <row r="44" spans="1:9" ht="58.5" customHeight="1" x14ac:dyDescent="0.25">
      <c r="A44" s="10" t="s">
        <v>106</v>
      </c>
      <c r="B44" s="13" t="s">
        <v>9</v>
      </c>
      <c r="C44" s="13" t="s">
        <v>9</v>
      </c>
      <c r="D44" s="14" t="s">
        <v>148</v>
      </c>
      <c r="E44" s="60"/>
      <c r="F44" s="58"/>
      <c r="G44" s="59"/>
      <c r="H44" s="9" t="e">
        <f>VLOOKUP(E44,Paramètre!$B$3:$C$498,2,0)</f>
        <v>#N/A</v>
      </c>
      <c r="I44" s="59"/>
    </row>
    <row r="45" spans="1:9" ht="58.5" customHeight="1" x14ac:dyDescent="0.25">
      <c r="A45" s="31" t="s">
        <v>107</v>
      </c>
      <c r="B45" s="33" t="s">
        <v>20</v>
      </c>
      <c r="C45" s="33" t="s">
        <v>21</v>
      </c>
      <c r="D45" s="34" t="s">
        <v>250</v>
      </c>
      <c r="E45" s="60"/>
      <c r="F45" s="58"/>
      <c r="G45" s="59"/>
      <c r="H45" s="9" t="e">
        <f>VLOOKUP(E45,Paramètre!$B$3:$C$498,2,0)</f>
        <v>#N/A</v>
      </c>
      <c r="I45" s="59"/>
    </row>
    <row r="46" spans="1:9" ht="58.5" customHeight="1" x14ac:dyDescent="0.25">
      <c r="A46" s="31" t="s">
        <v>108</v>
      </c>
      <c r="B46" s="33" t="s">
        <v>20</v>
      </c>
      <c r="C46" s="33" t="s">
        <v>21</v>
      </c>
      <c r="D46" s="34" t="s">
        <v>251</v>
      </c>
      <c r="E46" s="60"/>
      <c r="F46" s="58"/>
      <c r="G46" s="59"/>
      <c r="H46" s="9" t="e">
        <f>VLOOKUP(E46,Paramètre!$B$3:$C$498,2,0)</f>
        <v>#N/A</v>
      </c>
      <c r="I46" s="59"/>
    </row>
    <row r="47" spans="1:9" ht="58.5" customHeight="1" x14ac:dyDescent="0.25">
      <c r="A47" s="31" t="s">
        <v>109</v>
      </c>
      <c r="B47" s="33" t="s">
        <v>20</v>
      </c>
      <c r="C47" s="33" t="s">
        <v>22</v>
      </c>
      <c r="D47" s="34" t="s">
        <v>248</v>
      </c>
      <c r="E47" s="60"/>
      <c r="F47" s="58"/>
      <c r="G47" s="59"/>
      <c r="H47" s="9" t="e">
        <f>VLOOKUP(E47,Paramètre!$B$3:$C$498,2,0)</f>
        <v>#N/A</v>
      </c>
      <c r="I47" s="59"/>
    </row>
    <row r="48" spans="1:9" ht="58.5" customHeight="1" x14ac:dyDescent="0.25">
      <c r="A48" s="31" t="s">
        <v>110</v>
      </c>
      <c r="B48" s="33" t="s">
        <v>20</v>
      </c>
      <c r="C48" s="33" t="s">
        <v>23</v>
      </c>
      <c r="D48" s="39" t="s">
        <v>249</v>
      </c>
      <c r="E48" s="60"/>
      <c r="F48" s="58"/>
      <c r="G48" s="59"/>
      <c r="H48" s="9" t="e">
        <f>VLOOKUP(E48,Paramètre!$B$3:$C$498,2,0)</f>
        <v>#N/A</v>
      </c>
      <c r="I48" s="59"/>
    </row>
    <row r="49" spans="1:9" ht="58.5" customHeight="1" x14ac:dyDescent="0.25">
      <c r="A49" s="31" t="s">
        <v>256</v>
      </c>
      <c r="B49" s="33" t="s">
        <v>48</v>
      </c>
      <c r="C49" s="13" t="s">
        <v>257</v>
      </c>
      <c r="D49" s="5" t="s">
        <v>252</v>
      </c>
      <c r="E49" s="60"/>
      <c r="F49" s="60"/>
      <c r="G49" s="59"/>
      <c r="H49" s="9" t="e">
        <f>VLOOKUP(E49,Paramètre!$B$3:$C$498,2,0)</f>
        <v>#N/A</v>
      </c>
      <c r="I49" s="59"/>
    </row>
    <row r="50" spans="1:9" ht="45" x14ac:dyDescent="0.25">
      <c r="A50" s="31" t="s">
        <v>277</v>
      </c>
      <c r="B50" s="13" t="s">
        <v>7</v>
      </c>
      <c r="C50" s="13" t="s">
        <v>8</v>
      </c>
      <c r="D50" s="15" t="s">
        <v>278</v>
      </c>
      <c r="E50" s="60"/>
      <c r="F50" s="60"/>
      <c r="G50" s="59"/>
      <c r="H50" s="9" t="e">
        <f>VLOOKUP(E50,Paramètre!$B$3:$C$498,2,0)</f>
        <v>#N/A</v>
      </c>
      <c r="I50" s="59"/>
    </row>
    <row r="51" spans="1:9" ht="30" x14ac:dyDescent="0.25">
      <c r="A51" s="31" t="s">
        <v>279</v>
      </c>
      <c r="B51" s="13" t="s">
        <v>39</v>
      </c>
      <c r="C51" s="13" t="s">
        <v>280</v>
      </c>
      <c r="D51" s="15" t="s">
        <v>281</v>
      </c>
      <c r="E51" s="60"/>
      <c r="F51" s="60"/>
      <c r="G51" s="59"/>
      <c r="H51" s="9" t="e">
        <f>VLOOKUP(E51,Paramètre!$B$3:$C$498,2,0)</f>
        <v>#N/A</v>
      </c>
      <c r="I51" s="5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89B8-9487-463D-AE24-B7EB78D34AEF}">
  <dimension ref="A1:J56"/>
  <sheetViews>
    <sheetView workbookViewId="0">
      <selection activeCell="E3" sqref="E3"/>
    </sheetView>
  </sheetViews>
  <sheetFormatPr baseColWidth="10" defaultRowHeight="15" x14ac:dyDescent="0.25"/>
  <cols>
    <col min="1" max="1" width="6" style="1" bestFit="1" customWidth="1" collapsed="1"/>
    <col min="2" max="2" width="22.5703125" style="6" customWidth="1"/>
    <col min="3" max="3" width="30.140625" style="6" customWidth="1"/>
    <col min="4" max="4" width="78.140625" style="2" customWidth="1"/>
    <col min="5" max="5" width="13.42578125" customWidth="1"/>
    <col min="6" max="10" width="28.140625" style="2" customWidth="1"/>
  </cols>
  <sheetData>
    <row r="1" spans="1:10" ht="30" customHeight="1" x14ac:dyDescent="0.25">
      <c r="A1" s="7" t="s">
        <v>0</v>
      </c>
      <c r="B1" s="8" t="s">
        <v>1</v>
      </c>
      <c r="C1" s="8" t="s">
        <v>2</v>
      </c>
      <c r="D1" s="8" t="s">
        <v>10</v>
      </c>
      <c r="E1" s="21" t="s">
        <v>17</v>
      </c>
      <c r="F1" s="8" t="str">
        <f>CONCATENATE("Score - ",'Page de garde'!B20)</f>
        <v>Score - Fournisseur 1 - Nom du dispositif médical</v>
      </c>
      <c r="G1" s="21" t="str">
        <f>CONCATENATE("Score - ",'Page de garde'!B21)</f>
        <v>Score - Fournisseur 2 - Nom du dispositif médical</v>
      </c>
      <c r="H1" s="21" t="str">
        <f>CONCATENATE("Score - ",'Page de garde'!B22)</f>
        <v>Score - Fournisseur 3 - Nom du dispositif médical</v>
      </c>
      <c r="I1" s="21" t="str">
        <f>CONCATENATE("Score - ",'Page de garde'!B23)</f>
        <v>Score - Fournisseur 4 - Nom du dispositif médical</v>
      </c>
      <c r="J1" s="21" t="str">
        <f>CONCATENATE("Score - ",'Page de garde'!B24)</f>
        <v>Score - Fournisseur 5 - Nom du dispositif médical</v>
      </c>
    </row>
    <row r="2" spans="1:10" ht="51.75" customHeight="1" x14ac:dyDescent="0.25">
      <c r="A2" s="10" t="s">
        <v>64</v>
      </c>
      <c r="B2" s="11" t="s">
        <v>3</v>
      </c>
      <c r="C2" s="11" t="s">
        <v>4</v>
      </c>
      <c r="D2" s="15" t="s">
        <v>118</v>
      </c>
      <c r="E2" s="64"/>
      <c r="F2" s="32" t="e">
        <f>IF(ISBLANK('Fournisseur 1'!I2),'Fournisseur 1'!H2,'Fournisseur 1'!I2)</f>
        <v>#N/A</v>
      </c>
      <c r="G2" s="32" t="e">
        <f>IF(ISBLANK('Fournisseur 2'!$I2),'Fournisseur 2'!$H2,'Fournisseur 2'!$I2)</f>
        <v>#N/A</v>
      </c>
      <c r="H2" s="32" t="e">
        <f>IF(ISBLANK('Fournisseur 3'!I2),'Fournisseur 3'!H2,'Fournisseur 3'!I2)</f>
        <v>#N/A</v>
      </c>
      <c r="I2" s="32" t="e">
        <f>IF(ISBLANK('Fournisseur 4'!I2),'Fournisseur 4'!H2,'Fournisseur 4'!I2)</f>
        <v>#N/A</v>
      </c>
      <c r="J2" s="32" t="e">
        <f>IF(ISBLANK('Fournisseur 5'!I2),'Fournisseur 5'!H2,'Fournisseur 5'!I2)</f>
        <v>#N/A</v>
      </c>
    </row>
    <row r="3" spans="1:10" ht="51.75" customHeight="1" x14ac:dyDescent="0.25">
      <c r="A3" s="10" t="s">
        <v>65</v>
      </c>
      <c r="B3" s="11" t="s">
        <v>3</v>
      </c>
      <c r="C3" s="11" t="s">
        <v>4</v>
      </c>
      <c r="D3" s="15" t="s">
        <v>119</v>
      </c>
      <c r="E3" s="64"/>
      <c r="F3" s="32" t="e">
        <f>IF(ISBLANK('Fournisseur 1'!I3),'Fournisseur 1'!H3,'Fournisseur 1'!I3)</f>
        <v>#N/A</v>
      </c>
      <c r="G3" s="32" t="e">
        <f>IF(ISBLANK('Fournisseur 2'!I3),'Fournisseur 2'!H3,'Fournisseur 2'!I3)</f>
        <v>#N/A</v>
      </c>
      <c r="H3" s="32" t="e">
        <f>IF(ISBLANK('Fournisseur 3'!I3),'Fournisseur 3'!H3,'Fournisseur 3'!I3)</f>
        <v>#N/A</v>
      </c>
      <c r="I3" s="32" t="e">
        <f>IF(ISBLANK('Fournisseur 4'!I3),'Fournisseur 4'!H3,'Fournisseur 4'!I3)</f>
        <v>#N/A</v>
      </c>
      <c r="J3" s="32" t="e">
        <f>IF(ISBLANK('Fournisseur 5'!I3),'Fournisseur 5'!H3,'Fournisseur 5'!I3)</f>
        <v>#N/A</v>
      </c>
    </row>
    <row r="4" spans="1:10" ht="51.75" customHeight="1" x14ac:dyDescent="0.25">
      <c r="A4" s="10" t="s">
        <v>66</v>
      </c>
      <c r="B4" s="11" t="s">
        <v>3</v>
      </c>
      <c r="C4" s="11" t="s">
        <v>4</v>
      </c>
      <c r="D4" s="15" t="s">
        <v>12</v>
      </c>
      <c r="E4" s="64"/>
      <c r="F4" s="32" t="e">
        <f>IF(ISBLANK('Fournisseur 1'!I4),'Fournisseur 1'!H4,'Fournisseur 1'!I4)</f>
        <v>#N/A</v>
      </c>
      <c r="G4" s="32" t="e">
        <f>IF(ISBLANK('Fournisseur 2'!I4),'Fournisseur 2'!H4,'Fournisseur 2'!I4)</f>
        <v>#N/A</v>
      </c>
      <c r="H4" s="32" t="e">
        <f>IF(ISBLANK('Fournisseur 3'!I4),'Fournisseur 3'!H4,'Fournisseur 3'!I4)</f>
        <v>#N/A</v>
      </c>
      <c r="I4" s="32" t="e">
        <f>IF(ISBLANK('Fournisseur 4'!I4),'Fournisseur 4'!H4,'Fournisseur 4'!I4)</f>
        <v>#N/A</v>
      </c>
      <c r="J4" s="32" t="e">
        <f>IF(ISBLANK('Fournisseur 5'!I4),'Fournisseur 5'!H4,'Fournisseur 5'!I4)</f>
        <v>#N/A</v>
      </c>
    </row>
    <row r="5" spans="1:10" ht="51.75" customHeight="1" x14ac:dyDescent="0.25">
      <c r="A5" s="10" t="s">
        <v>67</v>
      </c>
      <c r="B5" s="13" t="s">
        <v>3</v>
      </c>
      <c r="C5" s="13" t="s">
        <v>4</v>
      </c>
      <c r="D5" s="15" t="s">
        <v>120</v>
      </c>
      <c r="E5" s="64"/>
      <c r="F5" s="32" t="e">
        <f>IF(ISBLANK('Fournisseur 1'!I5),'Fournisseur 1'!H5,'Fournisseur 1'!I5)</f>
        <v>#N/A</v>
      </c>
      <c r="G5" s="32" t="e">
        <f>IF(ISBLANK('Fournisseur 2'!I5),'Fournisseur 2'!H5,'Fournisseur 2'!I5)</f>
        <v>#N/A</v>
      </c>
      <c r="H5" s="32" t="e">
        <f>IF(ISBLANK('Fournisseur 3'!I5),'Fournisseur 3'!H5,'Fournisseur 3'!I5)</f>
        <v>#N/A</v>
      </c>
      <c r="I5" s="32" t="e">
        <f>IF(ISBLANK('Fournisseur 4'!I5),'Fournisseur 4'!H5,'Fournisseur 4'!I5)</f>
        <v>#N/A</v>
      </c>
      <c r="J5" s="32" t="e">
        <f>IF(ISBLANK('Fournisseur 5'!I5),'Fournisseur 5'!H5,'Fournisseur 5'!I5)</f>
        <v>#N/A</v>
      </c>
    </row>
    <row r="6" spans="1:10" ht="51.75" customHeight="1" x14ac:dyDescent="0.25">
      <c r="A6" s="10" t="s">
        <v>68</v>
      </c>
      <c r="B6" s="13" t="s">
        <v>3</v>
      </c>
      <c r="C6" s="13" t="s">
        <v>25</v>
      </c>
      <c r="D6" s="15" t="s">
        <v>121</v>
      </c>
      <c r="E6" s="64"/>
      <c r="F6" s="32" t="e">
        <f>IF(ISBLANK('Fournisseur 1'!I6),'Fournisseur 1'!H6,'Fournisseur 1'!I6)</f>
        <v>#N/A</v>
      </c>
      <c r="G6" s="32" t="e">
        <f>IF(ISBLANK('Fournisseur 2'!I6),'Fournisseur 2'!H6,'Fournisseur 2'!I6)</f>
        <v>#N/A</v>
      </c>
      <c r="H6" s="32" t="e">
        <f>IF(ISBLANK('Fournisseur 3'!I6),'Fournisseur 3'!H6,'Fournisseur 3'!I6)</f>
        <v>#N/A</v>
      </c>
      <c r="I6" s="32" t="e">
        <f>IF(ISBLANK('Fournisseur 4'!I6),'Fournisseur 4'!H6,'Fournisseur 4'!I6)</f>
        <v>#N/A</v>
      </c>
      <c r="J6" s="32" t="e">
        <f>IF(ISBLANK('Fournisseur 5'!I6),'Fournisseur 5'!H6,'Fournisseur 5'!I6)</f>
        <v>#N/A</v>
      </c>
    </row>
    <row r="7" spans="1:10" ht="51.75" customHeight="1" x14ac:dyDescent="0.25">
      <c r="A7" s="10" t="s">
        <v>69</v>
      </c>
      <c r="B7" s="13" t="s">
        <v>3</v>
      </c>
      <c r="C7" s="13" t="s">
        <v>25</v>
      </c>
      <c r="D7" s="15" t="s">
        <v>122</v>
      </c>
      <c r="E7" s="64"/>
      <c r="F7" s="32" t="e">
        <f>IF(ISBLANK('Fournisseur 1'!I7),'Fournisseur 1'!H7,'Fournisseur 1'!I7)</f>
        <v>#N/A</v>
      </c>
      <c r="G7" s="32" t="e">
        <f>IF(ISBLANK('Fournisseur 2'!I7),'Fournisseur 2'!H7,'Fournisseur 2'!I7)</f>
        <v>#N/A</v>
      </c>
      <c r="H7" s="32" t="e">
        <f>IF(ISBLANK('Fournisseur 3'!I7),'Fournisseur 3'!H7,'Fournisseur 3'!I7)</f>
        <v>#N/A</v>
      </c>
      <c r="I7" s="32" t="e">
        <f>IF(ISBLANK('Fournisseur 4'!I7),'Fournisseur 4'!H7,'Fournisseur 4'!I7)</f>
        <v>#N/A</v>
      </c>
      <c r="J7" s="32" t="e">
        <f>IF(ISBLANK('Fournisseur 5'!I7),'Fournisseur 5'!H7,'Fournisseur 5'!I7)</f>
        <v>#N/A</v>
      </c>
    </row>
    <row r="8" spans="1:10" ht="51.75" customHeight="1" x14ac:dyDescent="0.25">
      <c r="A8" s="10" t="s">
        <v>70</v>
      </c>
      <c r="B8" s="13" t="s">
        <v>3</v>
      </c>
      <c r="C8" s="13" t="s">
        <v>24</v>
      </c>
      <c r="D8" s="15" t="s">
        <v>123</v>
      </c>
      <c r="E8" s="64"/>
      <c r="F8" s="32" t="e">
        <f>IF(ISBLANK('Fournisseur 1'!I8),'Fournisseur 1'!H8,'Fournisseur 1'!I8)</f>
        <v>#N/A</v>
      </c>
      <c r="G8" s="32" t="e">
        <f>IF(ISBLANK('Fournisseur 2'!I8),'Fournisseur 2'!H8,'Fournisseur 2'!I8)</f>
        <v>#N/A</v>
      </c>
      <c r="H8" s="32" t="e">
        <f>IF(ISBLANK('Fournisseur 3'!I8),'Fournisseur 3'!H8,'Fournisseur 3'!I8)</f>
        <v>#N/A</v>
      </c>
      <c r="I8" s="32" t="e">
        <f>IF(ISBLANK('Fournisseur 4'!I8),'Fournisseur 4'!H8,'Fournisseur 4'!I8)</f>
        <v>#N/A</v>
      </c>
      <c r="J8" s="32" t="e">
        <f>IF(ISBLANK('Fournisseur 5'!I8),'Fournisseur 5'!H8,'Fournisseur 5'!I8)</f>
        <v>#N/A</v>
      </c>
    </row>
    <row r="9" spans="1:10" ht="51.75" customHeight="1" x14ac:dyDescent="0.25">
      <c r="A9" s="10" t="s">
        <v>71</v>
      </c>
      <c r="B9" s="13" t="s">
        <v>3</v>
      </c>
      <c r="C9" s="13" t="s">
        <v>115</v>
      </c>
      <c r="D9" s="15" t="s">
        <v>124</v>
      </c>
      <c r="E9" s="64"/>
      <c r="F9" s="32" t="e">
        <f>IF(ISBLANK('Fournisseur 1'!I9),'Fournisseur 1'!H9,'Fournisseur 1'!I9)</f>
        <v>#N/A</v>
      </c>
      <c r="G9" s="32" t="e">
        <f>IF(ISBLANK('Fournisseur 2'!I9),'Fournisseur 2'!H9,'Fournisseur 2'!I9)</f>
        <v>#N/A</v>
      </c>
      <c r="H9" s="32" t="e">
        <f>IF(ISBLANK('Fournisseur 3'!I9),'Fournisseur 3'!H9,'Fournisseur 3'!I9)</f>
        <v>#N/A</v>
      </c>
      <c r="I9" s="32" t="e">
        <f>IF(ISBLANK('Fournisseur 4'!I9),'Fournisseur 4'!H9,'Fournisseur 4'!I9)</f>
        <v>#N/A</v>
      </c>
      <c r="J9" s="32" t="e">
        <f>IF(ISBLANK('Fournisseur 5'!I9),'Fournisseur 5'!H9,'Fournisseur 5'!I9)</f>
        <v>#N/A</v>
      </c>
    </row>
    <row r="10" spans="1:10" ht="51.75" customHeight="1" x14ac:dyDescent="0.25">
      <c r="A10" s="10" t="s">
        <v>72</v>
      </c>
      <c r="B10" s="13" t="s">
        <v>5</v>
      </c>
      <c r="C10" s="16" t="s">
        <v>26</v>
      </c>
      <c r="D10" s="15" t="s">
        <v>125</v>
      </c>
      <c r="E10" s="64"/>
      <c r="F10" s="32" t="e">
        <f>IF(ISBLANK('Fournisseur 1'!I10),'Fournisseur 1'!H10,'Fournisseur 1'!I10)</f>
        <v>#N/A</v>
      </c>
      <c r="G10" s="32" t="e">
        <f>IF(ISBLANK('Fournisseur 2'!I10),'Fournisseur 2'!H10,'Fournisseur 2'!I10)</f>
        <v>#N/A</v>
      </c>
      <c r="H10" s="32" t="e">
        <f>IF(ISBLANK('Fournisseur 3'!I10),'Fournisseur 3'!H10,'Fournisseur 3'!I10)</f>
        <v>#N/A</v>
      </c>
      <c r="I10" s="32" t="e">
        <f>IF(ISBLANK('Fournisseur 4'!I10),'Fournisseur 4'!H10,'Fournisseur 4'!I10)</f>
        <v>#N/A</v>
      </c>
      <c r="J10" s="32" t="e">
        <f>IF(ISBLANK('Fournisseur 5'!I10),'Fournisseur 5'!H10,'Fournisseur 5'!I10)</f>
        <v>#N/A</v>
      </c>
    </row>
    <row r="11" spans="1:10" ht="51.75" customHeight="1" x14ac:dyDescent="0.25">
      <c r="A11" s="10" t="s">
        <v>73</v>
      </c>
      <c r="B11" s="13" t="s">
        <v>5</v>
      </c>
      <c r="C11" s="16" t="s">
        <v>26</v>
      </c>
      <c r="D11" s="15" t="s">
        <v>223</v>
      </c>
      <c r="E11" s="64"/>
      <c r="F11" s="32" t="e">
        <f>IF(ISBLANK('Fournisseur 1'!I11),'Fournisseur 1'!H11,'Fournisseur 1'!I11)</f>
        <v>#N/A</v>
      </c>
      <c r="G11" s="32" t="e">
        <f>IF(ISBLANK('Fournisseur 2'!I11),'Fournisseur 2'!H11,'Fournisseur 2'!I11)</f>
        <v>#N/A</v>
      </c>
      <c r="H11" s="32" t="e">
        <f>IF(ISBLANK('Fournisseur 3'!I11),'Fournisseur 3'!H11,'Fournisseur 3'!I11)</f>
        <v>#N/A</v>
      </c>
      <c r="I11" s="32" t="e">
        <f>IF(ISBLANK('Fournisseur 4'!I11),'Fournisseur 4'!H11,'Fournisseur 4'!I11)</f>
        <v>#N/A</v>
      </c>
      <c r="J11" s="32" t="e">
        <f>IF(ISBLANK('Fournisseur 5'!I11),'Fournisseur 5'!H11,'Fournisseur 5'!I11)</f>
        <v>#N/A</v>
      </c>
    </row>
    <row r="12" spans="1:10" ht="51.75" customHeight="1" x14ac:dyDescent="0.25">
      <c r="A12" s="10" t="s">
        <v>74</v>
      </c>
      <c r="B12" s="13" t="s">
        <v>5</v>
      </c>
      <c r="C12" s="16" t="s">
        <v>27</v>
      </c>
      <c r="D12" s="15" t="s">
        <v>226</v>
      </c>
      <c r="E12" s="64"/>
      <c r="F12" s="32" t="e">
        <f>IF(ISBLANK('Fournisseur 1'!I12),'Fournisseur 1'!H12,'Fournisseur 1'!I12)</f>
        <v>#N/A</v>
      </c>
      <c r="G12" s="32" t="e">
        <f>IF(ISBLANK('Fournisseur 2'!I12),'Fournisseur 2'!H12,'Fournisseur 2'!I12)</f>
        <v>#N/A</v>
      </c>
      <c r="H12" s="32" t="e">
        <f>IF(ISBLANK('Fournisseur 3'!I12),'Fournisseur 3'!H12,'Fournisseur 3'!I12)</f>
        <v>#N/A</v>
      </c>
      <c r="I12" s="32" t="e">
        <f>IF(ISBLANK('Fournisseur 4'!I12),'Fournisseur 4'!H12,'Fournisseur 4'!I12)</f>
        <v>#N/A</v>
      </c>
      <c r="J12" s="32" t="e">
        <f>IF(ISBLANK('Fournisseur 5'!I12),'Fournisseur 5'!H12,'Fournisseur 5'!I12)</f>
        <v>#N/A</v>
      </c>
    </row>
    <row r="13" spans="1:10" ht="51.75" customHeight="1" x14ac:dyDescent="0.25">
      <c r="A13" s="10" t="s">
        <v>75</v>
      </c>
      <c r="B13" s="13" t="s">
        <v>5</v>
      </c>
      <c r="C13" s="16" t="s">
        <v>28</v>
      </c>
      <c r="D13" s="15" t="s">
        <v>126</v>
      </c>
      <c r="E13" s="64"/>
      <c r="F13" s="32" t="e">
        <f>IF(ISBLANK('Fournisseur 1'!I13),'Fournisseur 1'!H13,'Fournisseur 1'!I13)</f>
        <v>#N/A</v>
      </c>
      <c r="G13" s="32" t="e">
        <f>IF(ISBLANK('Fournisseur 2'!I13),'Fournisseur 2'!H13,'Fournisseur 2'!I13)</f>
        <v>#N/A</v>
      </c>
      <c r="H13" s="32" t="e">
        <f>IF(ISBLANK('Fournisseur 3'!I13),'Fournisseur 3'!H13,'Fournisseur 3'!I13)</f>
        <v>#N/A</v>
      </c>
      <c r="I13" s="32" t="e">
        <f>IF(ISBLANK('Fournisseur 4'!I13),'Fournisseur 4'!H13,'Fournisseur 4'!I13)</f>
        <v>#N/A</v>
      </c>
      <c r="J13" s="32" t="e">
        <f>IF(ISBLANK('Fournisseur 5'!I13),'Fournisseur 5'!H13,'Fournisseur 5'!I13)</f>
        <v>#N/A</v>
      </c>
    </row>
    <row r="14" spans="1:10" ht="51.75" customHeight="1" x14ac:dyDescent="0.25">
      <c r="A14" s="10" t="s">
        <v>76</v>
      </c>
      <c r="B14" s="13" t="s">
        <v>5</v>
      </c>
      <c r="C14" s="13" t="s">
        <v>6</v>
      </c>
      <c r="D14" s="15" t="s">
        <v>127</v>
      </c>
      <c r="E14" s="64"/>
      <c r="F14" s="32" t="e">
        <f>IF(ISBLANK('Fournisseur 1'!I14),'Fournisseur 1'!H14,'Fournisseur 1'!I14)</f>
        <v>#N/A</v>
      </c>
      <c r="G14" s="32" t="e">
        <f>IF(ISBLANK('Fournisseur 2'!I14),'Fournisseur 2'!H14,'Fournisseur 2'!I14)</f>
        <v>#N/A</v>
      </c>
      <c r="H14" s="32" t="e">
        <f>IF(ISBLANK('Fournisseur 3'!I14),'Fournisseur 3'!H14,'Fournisseur 3'!I14)</f>
        <v>#N/A</v>
      </c>
      <c r="I14" s="32" t="e">
        <f>IF(ISBLANK('Fournisseur 4'!I14),'Fournisseur 4'!H14,'Fournisseur 4'!I14)</f>
        <v>#N/A</v>
      </c>
      <c r="J14" s="32" t="e">
        <f>IF(ISBLANK('Fournisseur 5'!I14),'Fournisseur 5'!H14,'Fournisseur 5'!I14)</f>
        <v>#N/A</v>
      </c>
    </row>
    <row r="15" spans="1:10" ht="51.75" customHeight="1" x14ac:dyDescent="0.25">
      <c r="A15" s="10" t="s">
        <v>77</v>
      </c>
      <c r="B15" s="13" t="s">
        <v>5</v>
      </c>
      <c r="C15" s="13" t="s">
        <v>116</v>
      </c>
      <c r="D15" s="15" t="s">
        <v>16</v>
      </c>
      <c r="E15" s="64"/>
      <c r="F15" s="32" t="e">
        <f>IF(ISBLANK('Fournisseur 1'!I15),'Fournisseur 1'!H15,'Fournisseur 1'!I15)</f>
        <v>#N/A</v>
      </c>
      <c r="G15" s="32" t="e">
        <f>IF(ISBLANK('Fournisseur 2'!I15),'Fournisseur 2'!H15,'Fournisseur 2'!I15)</f>
        <v>#N/A</v>
      </c>
      <c r="H15" s="32" t="e">
        <f>IF(ISBLANK('Fournisseur 3'!I15),'Fournisseur 3'!H15,'Fournisseur 3'!I15)</f>
        <v>#N/A</v>
      </c>
      <c r="I15" s="32" t="e">
        <f>IF(ISBLANK('Fournisseur 4'!I15),'Fournisseur 4'!H15,'Fournisseur 4'!I15)</f>
        <v>#N/A</v>
      </c>
      <c r="J15" s="32" t="e">
        <f>IF(ISBLANK('Fournisseur 5'!I15),'Fournisseur 5'!H15,'Fournisseur 5'!I15)</f>
        <v>#N/A</v>
      </c>
    </row>
    <row r="16" spans="1:10" ht="51.75" customHeight="1" x14ac:dyDescent="0.25">
      <c r="A16" s="10" t="s">
        <v>78</v>
      </c>
      <c r="B16" s="16" t="s">
        <v>5</v>
      </c>
      <c r="C16" s="16" t="s">
        <v>116</v>
      </c>
      <c r="D16" s="15" t="s">
        <v>128</v>
      </c>
      <c r="E16" s="64"/>
      <c r="F16" s="32" t="e">
        <f>IF(ISBLANK('Fournisseur 1'!I16),'Fournisseur 1'!H16,'Fournisseur 1'!I16)</f>
        <v>#N/A</v>
      </c>
      <c r="G16" s="32" t="e">
        <f>IF(ISBLANK('Fournisseur 2'!I16),'Fournisseur 2'!H16,'Fournisseur 2'!I16)</f>
        <v>#N/A</v>
      </c>
      <c r="H16" s="32" t="e">
        <f>IF(ISBLANK('Fournisseur 3'!I16),'Fournisseur 3'!H16,'Fournisseur 3'!I16)</f>
        <v>#N/A</v>
      </c>
      <c r="I16" s="32" t="e">
        <f>IF(ISBLANK('Fournisseur 4'!I16),'Fournisseur 4'!H16,'Fournisseur 4'!I16)</f>
        <v>#N/A</v>
      </c>
      <c r="J16" s="32" t="e">
        <f>IF(ISBLANK('Fournisseur 5'!I16),'Fournisseur 5'!H16,'Fournisseur 5'!I16)</f>
        <v>#N/A</v>
      </c>
    </row>
    <row r="17" spans="1:10" ht="51.75" customHeight="1" x14ac:dyDescent="0.25">
      <c r="A17" s="10" t="s">
        <v>79</v>
      </c>
      <c r="B17" s="16" t="s">
        <v>29</v>
      </c>
      <c r="C17" s="16" t="s">
        <v>30</v>
      </c>
      <c r="D17" s="15" t="s">
        <v>129</v>
      </c>
      <c r="E17" s="64"/>
      <c r="F17" s="32" t="e">
        <f>IF(ISBLANK('Fournisseur 1'!I17),'Fournisseur 1'!H17,'Fournisseur 1'!I17)</f>
        <v>#N/A</v>
      </c>
      <c r="G17" s="32" t="e">
        <f>IF(ISBLANK('Fournisseur 2'!I17),'Fournisseur 2'!H17,'Fournisseur 2'!I17)</f>
        <v>#N/A</v>
      </c>
      <c r="H17" s="32" t="e">
        <f>IF(ISBLANK('Fournisseur 3'!I17),'Fournisseur 3'!H17,'Fournisseur 3'!I17)</f>
        <v>#N/A</v>
      </c>
      <c r="I17" s="32" t="e">
        <f>IF(ISBLANK('Fournisseur 4'!I17),'Fournisseur 4'!H17,'Fournisseur 4'!I17)</f>
        <v>#N/A</v>
      </c>
      <c r="J17" s="32" t="e">
        <f>IF(ISBLANK('Fournisseur 5'!I17),'Fournisseur 5'!H17,'Fournisseur 5'!I17)</f>
        <v>#N/A</v>
      </c>
    </row>
    <row r="18" spans="1:10" ht="51.75" customHeight="1" x14ac:dyDescent="0.25">
      <c r="A18" s="10" t="s">
        <v>80</v>
      </c>
      <c r="B18" s="16" t="s">
        <v>29</v>
      </c>
      <c r="C18" s="16" t="s">
        <v>117</v>
      </c>
      <c r="D18" s="15" t="s">
        <v>130</v>
      </c>
      <c r="E18" s="64"/>
      <c r="F18" s="32" t="e">
        <f>IF(ISBLANK('Fournisseur 1'!I18),'Fournisseur 1'!H18,'Fournisseur 1'!I18)</f>
        <v>#N/A</v>
      </c>
      <c r="G18" s="32" t="e">
        <f>IF(ISBLANK('Fournisseur 2'!I18),'Fournisseur 2'!H18,'Fournisseur 2'!I18)</f>
        <v>#N/A</v>
      </c>
      <c r="H18" s="32" t="e">
        <f>IF(ISBLANK('Fournisseur 3'!I18),'Fournisseur 3'!H18,'Fournisseur 3'!I18)</f>
        <v>#N/A</v>
      </c>
      <c r="I18" s="32" t="e">
        <f>IF(ISBLANK('Fournisseur 4'!I18),'Fournisseur 4'!H18,'Fournisseur 4'!I18)</f>
        <v>#N/A</v>
      </c>
      <c r="J18" s="32" t="e">
        <f>IF(ISBLANK('Fournisseur 5'!I18),'Fournisseur 5'!H18,'Fournisseur 5'!I18)</f>
        <v>#N/A</v>
      </c>
    </row>
    <row r="19" spans="1:10" ht="51.75" customHeight="1" x14ac:dyDescent="0.25">
      <c r="A19" s="10" t="s">
        <v>81</v>
      </c>
      <c r="B19" s="17" t="s">
        <v>29</v>
      </c>
      <c r="C19" s="17" t="s">
        <v>31</v>
      </c>
      <c r="D19" s="15" t="s">
        <v>131</v>
      </c>
      <c r="E19" s="64"/>
      <c r="F19" s="32" t="e">
        <f>IF(ISBLANK('Fournisseur 1'!I19),'Fournisseur 1'!H19,'Fournisseur 1'!I19)</f>
        <v>#N/A</v>
      </c>
      <c r="G19" s="32" t="e">
        <f>IF(ISBLANK('Fournisseur 2'!I19),'Fournisseur 2'!H19,'Fournisseur 2'!I19)</f>
        <v>#N/A</v>
      </c>
      <c r="H19" s="32" t="e">
        <f>IF(ISBLANK('Fournisseur 3'!I19),'Fournisseur 3'!H19,'Fournisseur 3'!I19)</f>
        <v>#N/A</v>
      </c>
      <c r="I19" s="32" t="e">
        <f>IF(ISBLANK('Fournisseur 4'!I19),'Fournisseur 4'!H19,'Fournisseur 4'!I19)</f>
        <v>#N/A</v>
      </c>
      <c r="J19" s="32" t="e">
        <f>IF(ISBLANK('Fournisseur 5'!I19),'Fournisseur 5'!H19,'Fournisseur 5'!I19)</f>
        <v>#N/A</v>
      </c>
    </row>
    <row r="20" spans="1:10" ht="51.75" customHeight="1" x14ac:dyDescent="0.25">
      <c r="A20" s="10" t="s">
        <v>82</v>
      </c>
      <c r="B20" s="17" t="s">
        <v>29</v>
      </c>
      <c r="C20" s="17" t="s">
        <v>117</v>
      </c>
      <c r="D20" s="15" t="s">
        <v>132</v>
      </c>
      <c r="E20" s="64"/>
      <c r="F20" s="32" t="e">
        <f>IF(ISBLANK('Fournisseur 1'!I20),'Fournisseur 1'!H20,'Fournisseur 1'!I20)</f>
        <v>#N/A</v>
      </c>
      <c r="G20" s="32" t="e">
        <f>IF(ISBLANK('Fournisseur 2'!I20),'Fournisseur 2'!H20,'Fournisseur 2'!I20)</f>
        <v>#N/A</v>
      </c>
      <c r="H20" s="32" t="e">
        <f>IF(ISBLANK('Fournisseur 3'!I20),'Fournisseur 3'!H20,'Fournisseur 3'!I20)</f>
        <v>#N/A</v>
      </c>
      <c r="I20" s="32" t="e">
        <f>IF(ISBLANK('Fournisseur 4'!I20),'Fournisseur 4'!H20,'Fournisseur 4'!I20)</f>
        <v>#N/A</v>
      </c>
      <c r="J20" s="32" t="e">
        <f>IF(ISBLANK('Fournisseur 5'!I20),'Fournisseur 5'!H20,'Fournisseur 5'!I20)</f>
        <v>#N/A</v>
      </c>
    </row>
    <row r="21" spans="1:10" ht="51.75" customHeight="1" x14ac:dyDescent="0.25">
      <c r="A21" s="10" t="s">
        <v>83</v>
      </c>
      <c r="B21" s="17" t="s">
        <v>29</v>
      </c>
      <c r="C21" s="17" t="s">
        <v>117</v>
      </c>
      <c r="D21" s="15" t="s">
        <v>133</v>
      </c>
      <c r="E21" s="64"/>
      <c r="F21" s="32" t="e">
        <f>IF(ISBLANK('Fournisseur 1'!I21),'Fournisseur 1'!H21,'Fournisseur 1'!I21)</f>
        <v>#N/A</v>
      </c>
      <c r="G21" s="32" t="e">
        <f>IF(ISBLANK('Fournisseur 2'!I21),'Fournisseur 2'!H21,'Fournisseur 2'!I21)</f>
        <v>#N/A</v>
      </c>
      <c r="H21" s="32" t="e">
        <f>IF(ISBLANK('Fournisseur 3'!I21),'Fournisseur 3'!H21,'Fournisseur 3'!I21)</f>
        <v>#N/A</v>
      </c>
      <c r="I21" s="32" t="e">
        <f>IF(ISBLANK('Fournisseur 4'!I21),'Fournisseur 4'!H21,'Fournisseur 4'!I21)</f>
        <v>#N/A</v>
      </c>
      <c r="J21" s="32" t="e">
        <f>IF(ISBLANK('Fournisseur 5'!I21),'Fournisseur 5'!H21,'Fournisseur 5'!I21)</f>
        <v>#N/A</v>
      </c>
    </row>
    <row r="22" spans="1:10" ht="51.75" customHeight="1" x14ac:dyDescent="0.25">
      <c r="A22" s="10" t="s">
        <v>84</v>
      </c>
      <c r="B22" s="17" t="s">
        <v>29</v>
      </c>
      <c r="C22" s="17" t="s">
        <v>31</v>
      </c>
      <c r="D22" s="15" t="s">
        <v>134</v>
      </c>
      <c r="E22" s="64"/>
      <c r="F22" s="32" t="e">
        <f>IF(ISBLANK('Fournisseur 1'!I22),'Fournisseur 1'!H22,'Fournisseur 1'!I22)</f>
        <v>#N/A</v>
      </c>
      <c r="G22" s="32" t="e">
        <f>IF(ISBLANK('Fournisseur 2'!I22),'Fournisseur 2'!H22,'Fournisseur 2'!I22)</f>
        <v>#N/A</v>
      </c>
      <c r="H22" s="32" t="e">
        <f>IF(ISBLANK('Fournisseur 3'!I22),'Fournisseur 3'!H22,'Fournisseur 3'!I22)</f>
        <v>#N/A</v>
      </c>
      <c r="I22" s="32" t="e">
        <f>IF(ISBLANK('Fournisseur 4'!I22),'Fournisseur 4'!H22,'Fournisseur 4'!I22)</f>
        <v>#N/A</v>
      </c>
      <c r="J22" s="32" t="e">
        <f>IF(ISBLANK('Fournisseur 5'!I22),'Fournisseur 5'!H22,'Fournisseur 5'!I22)</f>
        <v>#N/A</v>
      </c>
    </row>
    <row r="23" spans="1:10" ht="51.75" customHeight="1" x14ac:dyDescent="0.25">
      <c r="A23" s="10" t="s">
        <v>85</v>
      </c>
      <c r="B23" s="17" t="s">
        <v>29</v>
      </c>
      <c r="C23" s="16" t="s">
        <v>32</v>
      </c>
      <c r="D23" s="15" t="s">
        <v>135</v>
      </c>
      <c r="E23" s="64"/>
      <c r="F23" s="32" t="e">
        <f>IF(ISBLANK('Fournisseur 1'!I23),'Fournisseur 1'!H23,'Fournisseur 1'!I23)</f>
        <v>#N/A</v>
      </c>
      <c r="G23" s="32" t="e">
        <f>IF(ISBLANK('Fournisseur 2'!I23),'Fournisseur 2'!H23,'Fournisseur 2'!I23)</f>
        <v>#N/A</v>
      </c>
      <c r="H23" s="32" t="e">
        <f>IF(ISBLANK('Fournisseur 3'!I23),'Fournisseur 3'!H23,'Fournisseur 3'!I23)</f>
        <v>#N/A</v>
      </c>
      <c r="I23" s="32" t="e">
        <f>IF(ISBLANK('Fournisseur 4'!I23),'Fournisseur 4'!H23,'Fournisseur 4'!I23)</f>
        <v>#N/A</v>
      </c>
      <c r="J23" s="32" t="e">
        <f>IF(ISBLANK('Fournisseur 5'!I23),'Fournisseur 5'!H23,'Fournisseur 5'!I23)</f>
        <v>#N/A</v>
      </c>
    </row>
    <row r="24" spans="1:10" ht="51.75" customHeight="1" x14ac:dyDescent="0.25">
      <c r="A24" s="10" t="s">
        <v>86</v>
      </c>
      <c r="B24" s="17" t="s">
        <v>29</v>
      </c>
      <c r="C24" s="13" t="s">
        <v>33</v>
      </c>
      <c r="D24" s="15" t="s">
        <v>136</v>
      </c>
      <c r="E24" s="64"/>
      <c r="F24" s="32" t="e">
        <f>IF(ISBLANK('Fournisseur 1'!I24),'Fournisseur 1'!H24,'Fournisseur 1'!I24)</f>
        <v>#N/A</v>
      </c>
      <c r="G24" s="32" t="e">
        <f>IF(ISBLANK('Fournisseur 2'!I24),'Fournisseur 2'!H24,'Fournisseur 2'!I24)</f>
        <v>#N/A</v>
      </c>
      <c r="H24" s="32" t="e">
        <f>IF(ISBLANK('Fournisseur 3'!I24),'Fournisseur 3'!H24,'Fournisseur 3'!I24)</f>
        <v>#N/A</v>
      </c>
      <c r="I24" s="32" t="e">
        <f>IF(ISBLANK('Fournisseur 4'!I24),'Fournisseur 4'!H24,'Fournisseur 4'!I24)</f>
        <v>#N/A</v>
      </c>
      <c r="J24" s="32" t="e">
        <f>IF(ISBLANK('Fournisseur 5'!I24),'Fournisseur 5'!H24,'Fournisseur 5'!I24)</f>
        <v>#N/A</v>
      </c>
    </row>
    <row r="25" spans="1:10" ht="51.75" customHeight="1" x14ac:dyDescent="0.25">
      <c r="A25" s="10" t="s">
        <v>87</v>
      </c>
      <c r="B25" s="17" t="s">
        <v>29</v>
      </c>
      <c r="C25" s="13" t="s">
        <v>34</v>
      </c>
      <c r="D25" s="15" t="s">
        <v>137</v>
      </c>
      <c r="E25" s="64"/>
      <c r="F25" s="32" t="e">
        <f>IF(ISBLANK('Fournisseur 1'!I25),'Fournisseur 1'!H25,'Fournisseur 1'!I25)</f>
        <v>#N/A</v>
      </c>
      <c r="G25" s="32" t="e">
        <f>IF(ISBLANK('Fournisseur 2'!I25),'Fournisseur 2'!H25,'Fournisseur 2'!I25)</f>
        <v>#N/A</v>
      </c>
      <c r="H25" s="32" t="e">
        <f>IF(ISBLANK('Fournisseur 3'!I25),'Fournisseur 3'!H25,'Fournisseur 3'!I25)</f>
        <v>#N/A</v>
      </c>
      <c r="I25" s="32" t="e">
        <f>IF(ISBLANK('Fournisseur 4'!I25),'Fournisseur 4'!H25,'Fournisseur 4'!I25)</f>
        <v>#N/A</v>
      </c>
      <c r="J25" s="32" t="e">
        <f>IF(ISBLANK('Fournisseur 5'!I25),'Fournisseur 5'!H25,'Fournisseur 5'!I25)</f>
        <v>#N/A</v>
      </c>
    </row>
    <row r="26" spans="1:10" ht="51.75" customHeight="1" x14ac:dyDescent="0.25">
      <c r="A26" s="10" t="s">
        <v>88</v>
      </c>
      <c r="B26" s="17" t="s">
        <v>29</v>
      </c>
      <c r="C26" s="17" t="s">
        <v>35</v>
      </c>
      <c r="D26" s="15" t="s">
        <v>191</v>
      </c>
      <c r="E26" s="64"/>
      <c r="F26" s="32" t="e">
        <f>IF(ISBLANK('Fournisseur 1'!I26),'Fournisseur 1'!H26,'Fournisseur 1'!I26)</f>
        <v>#N/A</v>
      </c>
      <c r="G26" s="32" t="e">
        <f>IF(ISBLANK('Fournisseur 2'!I26),'Fournisseur 2'!H26,'Fournisseur 2'!I26)</f>
        <v>#N/A</v>
      </c>
      <c r="H26" s="32" t="e">
        <f>IF(ISBLANK('Fournisseur 3'!I26),'Fournisseur 3'!H26,'Fournisseur 3'!I26)</f>
        <v>#N/A</v>
      </c>
      <c r="I26" s="32" t="e">
        <f>IF(ISBLANK('Fournisseur 4'!I26),'Fournisseur 4'!H26,'Fournisseur 4'!I26)</f>
        <v>#N/A</v>
      </c>
      <c r="J26" s="32" t="e">
        <f>IF(ISBLANK('Fournisseur 5'!I26),'Fournisseur 5'!H26,'Fournisseur 5'!I26)</f>
        <v>#N/A</v>
      </c>
    </row>
    <row r="27" spans="1:10" ht="51.75" customHeight="1" x14ac:dyDescent="0.25">
      <c r="A27" s="10" t="s">
        <v>89</v>
      </c>
      <c r="B27" s="17" t="s">
        <v>29</v>
      </c>
      <c r="C27" s="17" t="s">
        <v>36</v>
      </c>
      <c r="D27" s="15" t="s">
        <v>138</v>
      </c>
      <c r="E27" s="64"/>
      <c r="F27" s="32" t="e">
        <f>IF(ISBLANK('Fournisseur 1'!I27),'Fournisseur 1'!H27,'Fournisseur 1'!I27)</f>
        <v>#N/A</v>
      </c>
      <c r="G27" s="32" t="e">
        <f>IF(ISBLANK('Fournisseur 2'!I27),'Fournisseur 2'!H27,'Fournisseur 2'!I27)</f>
        <v>#N/A</v>
      </c>
      <c r="H27" s="32" t="e">
        <f>IF(ISBLANK('Fournisseur 3'!I27),'Fournisseur 3'!H27,'Fournisseur 3'!I27)</f>
        <v>#N/A</v>
      </c>
      <c r="I27" s="32" t="e">
        <f>IF(ISBLANK('Fournisseur 4'!I27),'Fournisseur 4'!H27,'Fournisseur 4'!I27)</f>
        <v>#N/A</v>
      </c>
      <c r="J27" s="32" t="e">
        <f>IF(ISBLANK('Fournisseur 5'!I27),'Fournisseur 5'!H27,'Fournisseur 5'!I27)</f>
        <v>#N/A</v>
      </c>
    </row>
    <row r="28" spans="1:10" ht="51.75" customHeight="1" x14ac:dyDescent="0.25">
      <c r="A28" s="10" t="s">
        <v>90</v>
      </c>
      <c r="B28" s="17" t="s">
        <v>7</v>
      </c>
      <c r="C28" s="17" t="s">
        <v>8</v>
      </c>
      <c r="D28" s="15" t="s">
        <v>139</v>
      </c>
      <c r="E28" s="64"/>
      <c r="F28" s="32" t="e">
        <f>IF(ISBLANK('Fournisseur 1'!I28),'Fournisseur 1'!H28,'Fournisseur 1'!I28)</f>
        <v>#N/A</v>
      </c>
      <c r="G28" s="32" t="e">
        <f>IF(ISBLANK('Fournisseur 2'!I28),'Fournisseur 2'!H28,'Fournisseur 2'!I28)</f>
        <v>#N/A</v>
      </c>
      <c r="H28" s="32" t="e">
        <f>IF(ISBLANK('Fournisseur 3'!I28),'Fournisseur 3'!H28,'Fournisseur 3'!I28)</f>
        <v>#N/A</v>
      </c>
      <c r="I28" s="32" t="e">
        <f>IF(ISBLANK('Fournisseur 4'!I28),'Fournisseur 4'!H28,'Fournisseur 4'!I28)</f>
        <v>#N/A</v>
      </c>
      <c r="J28" s="32" t="e">
        <f>IF(ISBLANK('Fournisseur 5'!I28),'Fournisseur 5'!H28,'Fournisseur 5'!I28)</f>
        <v>#N/A</v>
      </c>
    </row>
    <row r="29" spans="1:10" ht="51.75" customHeight="1" x14ac:dyDescent="0.25">
      <c r="A29" s="10" t="s">
        <v>91</v>
      </c>
      <c r="B29" s="17" t="s">
        <v>7</v>
      </c>
      <c r="C29" s="17" t="s">
        <v>8</v>
      </c>
      <c r="D29" s="15" t="s">
        <v>140</v>
      </c>
      <c r="E29" s="64"/>
      <c r="F29" s="32" t="e">
        <f>IF(ISBLANK('Fournisseur 1'!I29),'Fournisseur 1'!H29,'Fournisseur 1'!I29)</f>
        <v>#N/A</v>
      </c>
      <c r="G29" s="32" t="e">
        <f>IF(ISBLANK('Fournisseur 2'!I29),'Fournisseur 2'!H29,'Fournisseur 2'!I29)</f>
        <v>#N/A</v>
      </c>
      <c r="H29" s="32" t="e">
        <f>IF(ISBLANK('Fournisseur 3'!I29),'Fournisseur 3'!H29,'Fournisseur 3'!I29)</f>
        <v>#N/A</v>
      </c>
      <c r="I29" s="32" t="e">
        <f>IF(ISBLANK('Fournisseur 4'!I29),'Fournisseur 4'!H29,'Fournisseur 4'!I29)</f>
        <v>#N/A</v>
      </c>
      <c r="J29" s="32" t="e">
        <f>IF(ISBLANK('Fournisseur 5'!I29),'Fournisseur 5'!H29,'Fournisseur 5'!I29)</f>
        <v>#N/A</v>
      </c>
    </row>
    <row r="30" spans="1:10" ht="51.75" customHeight="1" x14ac:dyDescent="0.25">
      <c r="A30" s="10" t="s">
        <v>92</v>
      </c>
      <c r="B30" s="13" t="s">
        <v>7</v>
      </c>
      <c r="C30" s="13" t="s">
        <v>8</v>
      </c>
      <c r="D30" s="15" t="s">
        <v>232</v>
      </c>
      <c r="E30" s="64"/>
      <c r="F30" s="32" t="e">
        <f>IF(ISBLANK('Fournisseur 1'!I30),'Fournisseur 1'!H30,'Fournisseur 1'!I30)</f>
        <v>#N/A</v>
      </c>
      <c r="G30" s="32" t="e">
        <f>IF(ISBLANK('Fournisseur 2'!I30),'Fournisseur 2'!H30,'Fournisseur 2'!I30)</f>
        <v>#N/A</v>
      </c>
      <c r="H30" s="32" t="e">
        <f>IF(ISBLANK('Fournisseur 3'!I30),'Fournisseur 3'!H30,'Fournisseur 3'!I30)</f>
        <v>#N/A</v>
      </c>
      <c r="I30" s="32" t="e">
        <f>IF(ISBLANK('Fournisseur 4'!I30),'Fournisseur 4'!H30,'Fournisseur 4'!I30)</f>
        <v>#N/A</v>
      </c>
      <c r="J30" s="32" t="e">
        <f>IF(ISBLANK('Fournisseur 5'!I30),'Fournisseur 5'!H30,'Fournisseur 5'!I30)</f>
        <v>#N/A</v>
      </c>
    </row>
    <row r="31" spans="1:10" ht="51.75" customHeight="1" x14ac:dyDescent="0.25">
      <c r="A31" s="10" t="s">
        <v>93</v>
      </c>
      <c r="B31" s="13" t="s">
        <v>7</v>
      </c>
      <c r="C31" s="13" t="s">
        <v>37</v>
      </c>
      <c r="D31" s="15" t="s">
        <v>239</v>
      </c>
      <c r="E31" s="64"/>
      <c r="F31" s="32" t="e">
        <f>IF(ISBLANK('Fournisseur 1'!I31),'Fournisseur 1'!H31,'Fournisseur 1'!I31)</f>
        <v>#N/A</v>
      </c>
      <c r="G31" s="32" t="e">
        <f>IF(ISBLANK('Fournisseur 2'!I31),'Fournisseur 2'!H31,'Fournisseur 2'!I31)</f>
        <v>#N/A</v>
      </c>
      <c r="H31" s="32" t="e">
        <f>IF(ISBLANK('Fournisseur 3'!I31),'Fournisseur 3'!H31,'Fournisseur 3'!I31)</f>
        <v>#N/A</v>
      </c>
      <c r="I31" s="32" t="e">
        <f>IF(ISBLANK('Fournisseur 4'!I31),'Fournisseur 4'!H31,'Fournisseur 4'!I31)</f>
        <v>#N/A</v>
      </c>
      <c r="J31" s="32" t="e">
        <f>IF(ISBLANK('Fournisseur 5'!I31),'Fournisseur 5'!H31,'Fournisseur 5'!I31)</f>
        <v>#N/A</v>
      </c>
    </row>
    <row r="32" spans="1:10" ht="51.75" customHeight="1" x14ac:dyDescent="0.25">
      <c r="A32" s="10" t="s">
        <v>94</v>
      </c>
      <c r="B32" s="13" t="s">
        <v>7</v>
      </c>
      <c r="C32" s="13" t="s">
        <v>37</v>
      </c>
      <c r="D32" s="15" t="s">
        <v>233</v>
      </c>
      <c r="E32" s="64"/>
      <c r="F32" s="32" t="e">
        <f>IF(ISBLANK('Fournisseur 1'!I32),'Fournisseur 1'!H32,'Fournisseur 1'!I32)</f>
        <v>#N/A</v>
      </c>
      <c r="G32" s="32" t="e">
        <f>IF(ISBLANK('Fournisseur 2'!I32),'Fournisseur 2'!H32,'Fournisseur 2'!I32)</f>
        <v>#N/A</v>
      </c>
      <c r="H32" s="32" t="e">
        <f>IF(ISBLANK('Fournisseur 3'!I32),'Fournisseur 3'!H32,'Fournisseur 3'!I32)</f>
        <v>#N/A</v>
      </c>
      <c r="I32" s="32" t="e">
        <f>IF(ISBLANK('Fournisseur 4'!I32),'Fournisseur 4'!H32,'Fournisseur 4'!I32)</f>
        <v>#N/A</v>
      </c>
      <c r="J32" s="32" t="e">
        <f>IF(ISBLANK('Fournisseur 5'!I32),'Fournisseur 5'!H32,'Fournisseur 5'!I32)</f>
        <v>#N/A</v>
      </c>
    </row>
    <row r="33" spans="1:10" ht="51.75" customHeight="1" x14ac:dyDescent="0.25">
      <c r="A33" s="10" t="s">
        <v>95</v>
      </c>
      <c r="B33" s="13" t="s">
        <v>7</v>
      </c>
      <c r="C33" s="13" t="s">
        <v>38</v>
      </c>
      <c r="D33" s="15" t="s">
        <v>269</v>
      </c>
      <c r="E33" s="64"/>
      <c r="F33" s="32" t="e">
        <f>IF(ISBLANK('Fournisseur 1'!I33),'Fournisseur 1'!H33,'Fournisseur 1'!I33)</f>
        <v>#N/A</v>
      </c>
      <c r="G33" s="32" t="e">
        <f>IF(ISBLANK('Fournisseur 2'!I33),'Fournisseur 2'!H33,'Fournisseur 2'!I33)</f>
        <v>#N/A</v>
      </c>
      <c r="H33" s="32" t="e">
        <f>IF(ISBLANK('Fournisseur 3'!I33),'Fournisseur 3'!H33,'Fournisseur 3'!I33)</f>
        <v>#N/A</v>
      </c>
      <c r="I33" s="32" t="e">
        <f>IF(ISBLANK('Fournisseur 4'!I33),'Fournisseur 4'!H33,'Fournisseur 4'!I33)</f>
        <v>#N/A</v>
      </c>
      <c r="J33" s="32" t="e">
        <f>IF(ISBLANK('Fournisseur 5'!I33),'Fournisseur 5'!H33,'Fournisseur 5'!I33)</f>
        <v>#N/A</v>
      </c>
    </row>
    <row r="34" spans="1:10" ht="51.75" customHeight="1" x14ac:dyDescent="0.25">
      <c r="A34" s="10" t="s">
        <v>96</v>
      </c>
      <c r="B34" s="13" t="s">
        <v>7</v>
      </c>
      <c r="C34" s="13" t="s">
        <v>38</v>
      </c>
      <c r="D34" s="15" t="s">
        <v>241</v>
      </c>
      <c r="E34" s="64"/>
      <c r="F34" s="32" t="e">
        <f>IF(ISBLANK('Fournisseur 1'!I34),'Fournisseur 1'!H34,'Fournisseur 1'!I34)</f>
        <v>#N/A</v>
      </c>
      <c r="G34" s="32" t="e">
        <f>IF(ISBLANK('Fournisseur 2'!I34),'Fournisseur 2'!H34,'Fournisseur 2'!I34)</f>
        <v>#N/A</v>
      </c>
      <c r="H34" s="32" t="e">
        <f>IF(ISBLANK('Fournisseur 3'!I34),'Fournisseur 3'!H34,'Fournisseur 3'!I34)</f>
        <v>#N/A</v>
      </c>
      <c r="I34" s="32" t="e">
        <f>IF(ISBLANK('Fournisseur 4'!I34),'Fournisseur 4'!H34,'Fournisseur 4'!I34)</f>
        <v>#N/A</v>
      </c>
      <c r="J34" s="32" t="e">
        <f>IF(ISBLANK('Fournisseur 5'!I34),'Fournisseur 5'!H34,'Fournisseur 5'!I34)</f>
        <v>#N/A</v>
      </c>
    </row>
    <row r="35" spans="1:10" ht="51.75" customHeight="1" x14ac:dyDescent="0.25">
      <c r="A35" s="10" t="s">
        <v>97</v>
      </c>
      <c r="B35" s="13" t="s">
        <v>39</v>
      </c>
      <c r="C35" s="13" t="s">
        <v>40</v>
      </c>
      <c r="D35" s="15" t="s">
        <v>141</v>
      </c>
      <c r="E35" s="64"/>
      <c r="F35" s="32" t="e">
        <f>IF(ISBLANK('Fournisseur 1'!I35),'Fournisseur 1'!H35,'Fournisseur 1'!I35)</f>
        <v>#N/A</v>
      </c>
      <c r="G35" s="32" t="e">
        <f>IF(ISBLANK('Fournisseur 2'!I35),'Fournisseur 2'!H35,'Fournisseur 2'!I35)</f>
        <v>#N/A</v>
      </c>
      <c r="H35" s="32" t="e">
        <f>IF(ISBLANK('Fournisseur 3'!I35),'Fournisseur 3'!H35,'Fournisseur 3'!I35)</f>
        <v>#N/A</v>
      </c>
      <c r="I35" s="32" t="e">
        <f>IF(ISBLANK('Fournisseur 4'!I35),'Fournisseur 4'!H35,'Fournisseur 4'!I35)</f>
        <v>#N/A</v>
      </c>
      <c r="J35" s="32" t="e">
        <f>IF(ISBLANK('Fournisseur 5'!I35),'Fournisseur 5'!H35,'Fournisseur 5'!I35)</f>
        <v>#N/A</v>
      </c>
    </row>
    <row r="36" spans="1:10" ht="51.75" customHeight="1" x14ac:dyDescent="0.25">
      <c r="A36" s="10" t="s">
        <v>98</v>
      </c>
      <c r="B36" s="13" t="s">
        <v>41</v>
      </c>
      <c r="C36" s="13" t="s">
        <v>42</v>
      </c>
      <c r="D36" s="15" t="s">
        <v>142</v>
      </c>
      <c r="E36" s="64"/>
      <c r="F36" s="32" t="e">
        <f>IF(ISBLANK('Fournisseur 1'!I36),'Fournisseur 1'!H36,'Fournisseur 1'!I36)</f>
        <v>#N/A</v>
      </c>
      <c r="G36" s="32" t="e">
        <f>IF(ISBLANK('Fournisseur 2'!I36),'Fournisseur 2'!H36,'Fournisseur 2'!I36)</f>
        <v>#N/A</v>
      </c>
      <c r="H36" s="32" t="e">
        <f>IF(ISBLANK('Fournisseur 3'!I36),'Fournisseur 3'!H36,'Fournisseur 3'!I36)</f>
        <v>#N/A</v>
      </c>
      <c r="I36" s="32" t="e">
        <f>IF(ISBLANK('Fournisseur 4'!I36),'Fournisseur 4'!H36,'Fournisseur 4'!I36)</f>
        <v>#N/A</v>
      </c>
      <c r="J36" s="32" t="e">
        <f>IF(ISBLANK('Fournisseur 5'!I36),'Fournisseur 5'!H36,'Fournisseur 5'!I36)</f>
        <v>#N/A</v>
      </c>
    </row>
    <row r="37" spans="1:10" ht="51.75" customHeight="1" x14ac:dyDescent="0.25">
      <c r="A37" s="10" t="s">
        <v>99</v>
      </c>
      <c r="B37" s="13" t="s">
        <v>43</v>
      </c>
      <c r="C37" s="13" t="s">
        <v>44</v>
      </c>
      <c r="D37" s="15" t="s">
        <v>143</v>
      </c>
      <c r="E37" s="64"/>
      <c r="F37" s="32" t="e">
        <f>IF(ISBLANK('Fournisseur 1'!I37),'Fournisseur 1'!H37,'Fournisseur 1'!I37)</f>
        <v>#N/A</v>
      </c>
      <c r="G37" s="32" t="e">
        <f>IF(ISBLANK('Fournisseur 2'!I37),'Fournisseur 2'!H37,'Fournisseur 2'!I37)</f>
        <v>#N/A</v>
      </c>
      <c r="H37" s="32" t="e">
        <f>IF(ISBLANK('Fournisseur 3'!I37),'Fournisseur 3'!H37,'Fournisseur 3'!I37)</f>
        <v>#N/A</v>
      </c>
      <c r="I37" s="32" t="e">
        <f>IF(ISBLANK('Fournisseur 4'!I37),'Fournisseur 4'!H37,'Fournisseur 4'!I37)</f>
        <v>#N/A</v>
      </c>
      <c r="J37" s="32" t="e">
        <f>IF(ISBLANK('Fournisseur 5'!I37),'Fournisseur 5'!H37,'Fournisseur 5'!I37)</f>
        <v>#N/A</v>
      </c>
    </row>
    <row r="38" spans="1:10" ht="51.75" customHeight="1" x14ac:dyDescent="0.25">
      <c r="A38" s="10" t="s">
        <v>100</v>
      </c>
      <c r="B38" s="13" t="s">
        <v>43</v>
      </c>
      <c r="C38" s="13" t="s">
        <v>45</v>
      </c>
      <c r="D38" s="15" t="s">
        <v>144</v>
      </c>
      <c r="E38" s="64"/>
      <c r="F38" s="32" t="e">
        <f>IF(ISBLANK('Fournisseur 1'!I38),'Fournisseur 1'!H38,'Fournisseur 1'!I38)</f>
        <v>#N/A</v>
      </c>
      <c r="G38" s="32" t="e">
        <f>IF(ISBLANK('Fournisseur 2'!I38),'Fournisseur 2'!H38,'Fournisseur 2'!I38)</f>
        <v>#N/A</v>
      </c>
      <c r="H38" s="32" t="e">
        <f>IF(ISBLANK('Fournisseur 3'!I38),'Fournisseur 3'!H38,'Fournisseur 3'!I38)</f>
        <v>#N/A</v>
      </c>
      <c r="I38" s="32" t="e">
        <f>IF(ISBLANK('Fournisseur 4'!I38),'Fournisseur 4'!H38,'Fournisseur 4'!I38)</f>
        <v>#N/A</v>
      </c>
      <c r="J38" s="32" t="e">
        <f>IF(ISBLANK('Fournisseur 5'!I38),'Fournisseur 5'!H38,'Fournisseur 5'!I38)</f>
        <v>#N/A</v>
      </c>
    </row>
    <row r="39" spans="1:10" ht="51.75" customHeight="1" x14ac:dyDescent="0.25">
      <c r="A39" s="10" t="s">
        <v>101</v>
      </c>
      <c r="B39" s="13" t="s">
        <v>43</v>
      </c>
      <c r="C39" s="13" t="s">
        <v>46</v>
      </c>
      <c r="D39" s="15" t="s">
        <v>145</v>
      </c>
      <c r="E39" s="64"/>
      <c r="F39" s="32" t="e">
        <f>IF(ISBLANK('Fournisseur 1'!I39),'Fournisseur 1'!H39,'Fournisseur 1'!I39)</f>
        <v>#N/A</v>
      </c>
      <c r="G39" s="32" t="e">
        <f>IF(ISBLANK('Fournisseur 2'!I39),'Fournisseur 2'!H39,'Fournisseur 2'!I39)</f>
        <v>#N/A</v>
      </c>
      <c r="H39" s="32" t="e">
        <f>IF(ISBLANK('Fournisseur 3'!I39),'Fournisseur 3'!H39,'Fournisseur 3'!I39)</f>
        <v>#N/A</v>
      </c>
      <c r="I39" s="32" t="e">
        <f>IF(ISBLANK('Fournisseur 4'!I39),'Fournisseur 4'!H39,'Fournisseur 4'!I39)</f>
        <v>#N/A</v>
      </c>
      <c r="J39" s="32" t="e">
        <f>IF(ISBLANK('Fournisseur 5'!I39),'Fournisseur 5'!H39,'Fournisseur 5'!I39)</f>
        <v>#N/A</v>
      </c>
    </row>
    <row r="40" spans="1:10" ht="51.75" customHeight="1" x14ac:dyDescent="0.25">
      <c r="A40" s="10" t="s">
        <v>102</v>
      </c>
      <c r="B40" s="13" t="s">
        <v>43</v>
      </c>
      <c r="C40" s="13" t="s">
        <v>46</v>
      </c>
      <c r="D40" s="15" t="s">
        <v>146</v>
      </c>
      <c r="E40" s="64"/>
      <c r="F40" s="32" t="e">
        <f>IF(ISBLANK('Fournisseur 1'!I40),'Fournisseur 1'!H40,'Fournisseur 1'!I40)</f>
        <v>#N/A</v>
      </c>
      <c r="G40" s="32" t="e">
        <f>IF(ISBLANK('Fournisseur 2'!I40),'Fournisseur 2'!H40,'Fournisseur 2'!I40)</f>
        <v>#N/A</v>
      </c>
      <c r="H40" s="32" t="e">
        <f>IF(ISBLANK('Fournisseur 3'!I40),'Fournisseur 3'!H40,'Fournisseur 3'!I40)</f>
        <v>#N/A</v>
      </c>
      <c r="I40" s="32" t="e">
        <f>IF(ISBLANK('Fournisseur 4'!I40),'Fournisseur 4'!H40,'Fournisseur 4'!I40)</f>
        <v>#N/A</v>
      </c>
      <c r="J40" s="32" t="e">
        <f>IF(ISBLANK('Fournisseur 5'!I40),'Fournisseur 5'!H40,'Fournisseur 5'!I40)</f>
        <v>#N/A</v>
      </c>
    </row>
    <row r="41" spans="1:10" ht="51.75" customHeight="1" x14ac:dyDescent="0.25">
      <c r="A41" s="10" t="s">
        <v>103</v>
      </c>
      <c r="B41" s="13" t="s">
        <v>43</v>
      </c>
      <c r="C41" s="13" t="s">
        <v>47</v>
      </c>
      <c r="D41" s="15" t="s">
        <v>246</v>
      </c>
      <c r="E41" s="64"/>
      <c r="F41" s="32" t="e">
        <f>IF(ISBLANK('Fournisseur 1'!I41),'Fournisseur 1'!H41,'Fournisseur 1'!I41)</f>
        <v>#N/A</v>
      </c>
      <c r="G41" s="32" t="e">
        <f>IF(ISBLANK('Fournisseur 2'!I41),'Fournisseur 2'!H41,'Fournisseur 2'!I41)</f>
        <v>#N/A</v>
      </c>
      <c r="H41" s="32" t="e">
        <f>IF(ISBLANK('Fournisseur 3'!I41),'Fournisseur 3'!H41,'Fournisseur 3'!I41)</f>
        <v>#N/A</v>
      </c>
      <c r="I41" s="32" t="e">
        <f>IF(ISBLANK('Fournisseur 4'!I41),'Fournisseur 4'!H41,'Fournisseur 4'!I41)</f>
        <v>#N/A</v>
      </c>
      <c r="J41" s="32" t="e">
        <f>IF(ISBLANK('Fournisseur 5'!I41),'Fournisseur 5'!H41,'Fournisseur 5'!I41)</f>
        <v>#N/A</v>
      </c>
    </row>
    <row r="42" spans="1:10" ht="51.75" customHeight="1" x14ac:dyDescent="0.25">
      <c r="A42" s="10" t="s">
        <v>104</v>
      </c>
      <c r="B42" s="13" t="s">
        <v>48</v>
      </c>
      <c r="C42" s="13" t="s">
        <v>49</v>
      </c>
      <c r="D42" s="15" t="s">
        <v>50</v>
      </c>
      <c r="E42" s="64"/>
      <c r="F42" s="32" t="e">
        <f>IF(ISBLANK('Fournisseur 1'!I42),'Fournisseur 1'!H42,'Fournisseur 1'!I42)</f>
        <v>#N/A</v>
      </c>
      <c r="G42" s="32" t="e">
        <f>IF(ISBLANK('Fournisseur 2'!I42),'Fournisseur 2'!H42,'Fournisseur 2'!I42)</f>
        <v>#N/A</v>
      </c>
      <c r="H42" s="32" t="e">
        <f>IF(ISBLANK('Fournisseur 3'!I42),'Fournisseur 3'!H42,'Fournisseur 3'!I42)</f>
        <v>#N/A</v>
      </c>
      <c r="I42" s="32" t="e">
        <f>IF(ISBLANK('Fournisseur 4'!I42),'Fournisseur 4'!H42,'Fournisseur 4'!I42)</f>
        <v>#N/A</v>
      </c>
      <c r="J42" s="32" t="e">
        <f>IF(ISBLANK('Fournisseur 5'!I42),'Fournisseur 5'!H42,'Fournisseur 5'!I42)</f>
        <v>#N/A</v>
      </c>
    </row>
    <row r="43" spans="1:10" ht="51.75" customHeight="1" x14ac:dyDescent="0.25">
      <c r="A43" s="10" t="s">
        <v>105</v>
      </c>
      <c r="B43" s="13" t="s">
        <v>51</v>
      </c>
      <c r="C43" s="13" t="s">
        <v>52</v>
      </c>
      <c r="D43" s="15" t="s">
        <v>147</v>
      </c>
      <c r="E43" s="64"/>
      <c r="F43" s="32" t="e">
        <f>IF(ISBLANK('Fournisseur 1'!I43),'Fournisseur 1'!H43,'Fournisseur 1'!I43)</f>
        <v>#N/A</v>
      </c>
      <c r="G43" s="32" t="e">
        <f>IF(ISBLANK('Fournisseur 2'!I43),'Fournisseur 2'!H43,'Fournisseur 2'!I43)</f>
        <v>#N/A</v>
      </c>
      <c r="H43" s="32" t="e">
        <f>IF(ISBLANK('Fournisseur 3'!I43),'Fournisseur 3'!H43,'Fournisseur 3'!I43)</f>
        <v>#N/A</v>
      </c>
      <c r="I43" s="32" t="e">
        <f>IF(ISBLANK('Fournisseur 4'!I43),'Fournisseur 4'!H43,'Fournisseur 4'!I43)</f>
        <v>#N/A</v>
      </c>
      <c r="J43" s="32" t="e">
        <f>IF(ISBLANK('Fournisseur 5'!I43),'Fournisseur 5'!H43,'Fournisseur 5'!I43)</f>
        <v>#N/A</v>
      </c>
    </row>
    <row r="44" spans="1:10" ht="51.75" customHeight="1" x14ac:dyDescent="0.25">
      <c r="A44" s="10" t="s">
        <v>106</v>
      </c>
      <c r="B44" s="13" t="s">
        <v>9</v>
      </c>
      <c r="C44" s="13" t="s">
        <v>9</v>
      </c>
      <c r="D44" s="15" t="s">
        <v>148</v>
      </c>
      <c r="E44" s="64"/>
      <c r="F44" s="32" t="e">
        <f>IF(ISBLANK('Fournisseur 1'!I44),'Fournisseur 1'!H44,'Fournisseur 1'!I44)</f>
        <v>#N/A</v>
      </c>
      <c r="G44" s="32" t="e">
        <f>IF(ISBLANK('Fournisseur 2'!I44),'Fournisseur 2'!H44,'Fournisseur 2'!I44)</f>
        <v>#N/A</v>
      </c>
      <c r="H44" s="32" t="e">
        <f>IF(ISBLANK('Fournisseur 3'!I44),'Fournisseur 3'!H44,'Fournisseur 3'!I44)</f>
        <v>#N/A</v>
      </c>
      <c r="I44" s="32" t="e">
        <f>IF(ISBLANK('Fournisseur 4'!I44),'Fournisseur 4'!H44,'Fournisseur 4'!I44)</f>
        <v>#N/A</v>
      </c>
      <c r="J44" s="32" t="e">
        <f>IF(ISBLANK('Fournisseur 5'!I44),'Fournisseur 5'!H44,'Fournisseur 5'!I44)</f>
        <v>#N/A</v>
      </c>
    </row>
    <row r="45" spans="1:10" ht="51.75" customHeight="1" x14ac:dyDescent="0.25">
      <c r="A45" s="10" t="s">
        <v>107</v>
      </c>
      <c r="B45" s="13" t="s">
        <v>20</v>
      </c>
      <c r="C45" s="13" t="s">
        <v>21</v>
      </c>
      <c r="D45" s="15" t="s">
        <v>250</v>
      </c>
      <c r="E45" s="64"/>
      <c r="F45" s="32" t="e">
        <f>IF(ISBLANK('Fournisseur 1'!I45),'Fournisseur 1'!H45,'Fournisseur 1'!I45)</f>
        <v>#N/A</v>
      </c>
      <c r="G45" s="32" t="e">
        <f>IF(ISBLANK('Fournisseur 2'!I45),'Fournisseur 2'!H45,'Fournisseur 2'!I45)</f>
        <v>#N/A</v>
      </c>
      <c r="H45" s="32" t="e">
        <f>IF(ISBLANK('Fournisseur 3'!I45),'Fournisseur 3'!H45,'Fournisseur 3'!I45)</f>
        <v>#N/A</v>
      </c>
      <c r="I45" s="32" t="e">
        <f>IF(ISBLANK('Fournisseur 4'!I45),'Fournisseur 4'!H45,'Fournisseur 4'!I45)</f>
        <v>#N/A</v>
      </c>
      <c r="J45" s="32" t="e">
        <f>IF(ISBLANK('Fournisseur 5'!I45),'Fournisseur 5'!H45,'Fournisseur 5'!I45)</f>
        <v>#N/A</v>
      </c>
    </row>
    <row r="46" spans="1:10" ht="51.75" customHeight="1" x14ac:dyDescent="0.25">
      <c r="A46" s="10" t="s">
        <v>108</v>
      </c>
      <c r="B46" s="13" t="s">
        <v>20</v>
      </c>
      <c r="C46" s="13" t="s">
        <v>21</v>
      </c>
      <c r="D46" s="15" t="s">
        <v>251</v>
      </c>
      <c r="E46" s="64"/>
      <c r="F46" s="32" t="e">
        <f>IF(ISBLANK('Fournisseur 1'!I46),'Fournisseur 1'!H46,'Fournisseur 1'!I46)</f>
        <v>#N/A</v>
      </c>
      <c r="G46" s="32" t="e">
        <f>IF(ISBLANK('Fournisseur 2'!I46),'Fournisseur 2'!H46,'Fournisseur 2'!I46)</f>
        <v>#N/A</v>
      </c>
      <c r="H46" s="32" t="e">
        <f>IF(ISBLANK('Fournisseur 3'!I46),'Fournisseur 3'!H46,'Fournisseur 3'!I46)</f>
        <v>#N/A</v>
      </c>
      <c r="I46" s="32" t="e">
        <f>IF(ISBLANK('Fournisseur 4'!I46),'Fournisseur 4'!H46,'Fournisseur 4'!I46)</f>
        <v>#N/A</v>
      </c>
      <c r="J46" s="32" t="e">
        <f>IF(ISBLANK('Fournisseur 5'!I46),'Fournisseur 5'!H46,'Fournisseur 5'!I46)</f>
        <v>#N/A</v>
      </c>
    </row>
    <row r="47" spans="1:10" ht="51.75" customHeight="1" x14ac:dyDescent="0.25">
      <c r="A47" s="10" t="s">
        <v>109</v>
      </c>
      <c r="B47" s="13" t="s">
        <v>20</v>
      </c>
      <c r="C47" s="13" t="s">
        <v>22</v>
      </c>
      <c r="D47" s="15" t="s">
        <v>248</v>
      </c>
      <c r="E47" s="64"/>
      <c r="F47" s="32" t="e">
        <f>IF(ISBLANK('Fournisseur 1'!I47),'Fournisseur 1'!H47,'Fournisseur 1'!I47)</f>
        <v>#N/A</v>
      </c>
      <c r="G47" s="32" t="e">
        <f>IF(ISBLANK('Fournisseur 2'!I47),'Fournisseur 2'!H47,'Fournisseur 2'!I47)</f>
        <v>#N/A</v>
      </c>
      <c r="H47" s="32" t="e">
        <f>IF(ISBLANK('Fournisseur 3'!I47),'Fournisseur 3'!H47,'Fournisseur 3'!I47)</f>
        <v>#N/A</v>
      </c>
      <c r="I47" s="32" t="e">
        <f>IF(ISBLANK('Fournisseur 4'!I47),'Fournisseur 4'!H47,'Fournisseur 4'!I47)</f>
        <v>#N/A</v>
      </c>
      <c r="J47" s="32" t="e">
        <f>IF(ISBLANK('Fournisseur 5'!I47),'Fournisseur 5'!H47,'Fournisseur 5'!I47)</f>
        <v>#N/A</v>
      </c>
    </row>
    <row r="48" spans="1:10" ht="51.75" customHeight="1" x14ac:dyDescent="0.25">
      <c r="A48" s="10" t="s">
        <v>110</v>
      </c>
      <c r="B48" s="16" t="s">
        <v>20</v>
      </c>
      <c r="C48" s="16" t="s">
        <v>23</v>
      </c>
      <c r="D48" s="72" t="s">
        <v>249</v>
      </c>
      <c r="E48" s="73"/>
      <c r="F48" s="74" t="e">
        <f>IF(ISBLANK('Fournisseur 1'!I48),'Fournisseur 1'!H48,'Fournisseur 1'!I48)</f>
        <v>#N/A</v>
      </c>
      <c r="G48" s="74" t="e">
        <f>IF(ISBLANK('Fournisseur 2'!I48),'Fournisseur 2'!H48,'Fournisseur 2'!I48)</f>
        <v>#N/A</v>
      </c>
      <c r="H48" s="74" t="e">
        <f>IF(ISBLANK('Fournisseur 3'!I48),'Fournisseur 3'!H48,'Fournisseur 3'!I48)</f>
        <v>#N/A</v>
      </c>
      <c r="I48" s="74" t="e">
        <f>IF(ISBLANK('Fournisseur 4'!I48),'Fournisseur 4'!H48,'Fournisseur 4'!I48)</f>
        <v>#N/A</v>
      </c>
      <c r="J48" s="74" t="e">
        <f>IF(ISBLANK('Fournisseur 5'!I48),'Fournisseur 5'!H48,'Fournisseur 5'!I48)</f>
        <v>#N/A</v>
      </c>
    </row>
    <row r="49" spans="1:10" ht="51.75" customHeight="1" x14ac:dyDescent="0.25">
      <c r="A49" s="9" t="s">
        <v>256</v>
      </c>
      <c r="B49" s="33" t="s">
        <v>48</v>
      </c>
      <c r="C49" s="13" t="s">
        <v>257</v>
      </c>
      <c r="D49" s="15" t="s">
        <v>252</v>
      </c>
      <c r="E49" s="64"/>
      <c r="F49" s="32" t="e">
        <f>IF(ISBLANK('Fournisseur 1'!I49),'Fournisseur 1'!H49,'Fournisseur 1'!I49)</f>
        <v>#N/A</v>
      </c>
      <c r="G49" s="32" t="e">
        <f>IF(ISBLANK('Fournisseur 2'!I49),'Fournisseur 2'!H49,'Fournisseur 2'!I49)</f>
        <v>#N/A</v>
      </c>
      <c r="H49" s="32" t="e">
        <f>IF(ISBLANK('Fournisseur 3'!I49),'Fournisseur 3'!H49,'Fournisseur 3'!I49)</f>
        <v>#N/A</v>
      </c>
      <c r="I49" s="32" t="e">
        <f>IF(ISBLANK('Fournisseur 4'!I49),'Fournisseur 4'!H49,'Fournisseur 4'!I49)</f>
        <v>#N/A</v>
      </c>
      <c r="J49" s="32" t="e">
        <f>IF(ISBLANK('Fournisseur 5'!I49),'Fournisseur 5'!H49,'Fournisseur 5'!I49)</f>
        <v>#N/A</v>
      </c>
    </row>
    <row r="50" spans="1:10" ht="45" x14ac:dyDescent="0.25">
      <c r="A50" s="31" t="s">
        <v>277</v>
      </c>
      <c r="B50" s="13" t="s">
        <v>7</v>
      </c>
      <c r="C50" s="13" t="s">
        <v>8</v>
      </c>
      <c r="D50" s="15" t="s">
        <v>278</v>
      </c>
      <c r="E50" s="64"/>
      <c r="F50" s="32" t="e">
        <f>IF(ISBLANK('Fournisseur 1'!I50),'Fournisseur 1'!H50,'Fournisseur 1'!I50)</f>
        <v>#N/A</v>
      </c>
      <c r="G50" s="32" t="e">
        <f>IF(ISBLANK('Fournisseur 2'!I50),'Fournisseur 2'!H50,'Fournisseur 2'!I50)</f>
        <v>#N/A</v>
      </c>
      <c r="H50" s="32" t="e">
        <f>IF(ISBLANK('Fournisseur 3'!I50),'Fournisseur 3'!H50,'Fournisseur 3'!I50)</f>
        <v>#N/A</v>
      </c>
      <c r="I50" s="32" t="e">
        <f>IF(ISBLANK('Fournisseur 4'!I50),'Fournisseur 4'!H50,'Fournisseur 4'!I50)</f>
        <v>#N/A</v>
      </c>
      <c r="J50" s="32" t="e">
        <f>IF(ISBLANK('Fournisseur 5'!I50),'Fournisseur 5'!H50,'Fournisseur 5'!I50)</f>
        <v>#N/A</v>
      </c>
    </row>
    <row r="51" spans="1:10" ht="30" x14ac:dyDescent="0.25">
      <c r="A51" s="31" t="s">
        <v>279</v>
      </c>
      <c r="B51" s="13" t="s">
        <v>39</v>
      </c>
      <c r="C51" s="13" t="s">
        <v>280</v>
      </c>
      <c r="D51" s="15" t="s">
        <v>281</v>
      </c>
      <c r="E51" s="64"/>
      <c r="F51" s="32" t="e">
        <f>IF(ISBLANK('Fournisseur 1'!I51),'Fournisseur 1'!H51,'Fournisseur 1'!I51)</f>
        <v>#N/A</v>
      </c>
      <c r="G51" s="32" t="e">
        <f>IF(ISBLANK('Fournisseur 2'!I51),'Fournisseur 2'!H51,'Fournisseur 2'!I51)</f>
        <v>#N/A</v>
      </c>
      <c r="H51" s="32" t="e">
        <f>IF(ISBLANK('Fournisseur 3'!I51),'Fournisseur 3'!H51,'Fournisseur 3'!I51)</f>
        <v>#N/A</v>
      </c>
      <c r="I51" s="32" t="e">
        <f>IF(ISBLANK('Fournisseur 4'!I51),'Fournisseur 4'!H51,'Fournisseur 4'!I51)</f>
        <v>#N/A</v>
      </c>
      <c r="J51" s="32" t="e">
        <f>IF(ISBLANK('Fournisseur 5'!I51),'Fournisseur 5'!H51,'Fournisseur 5'!I51)</f>
        <v>#N/A</v>
      </c>
    </row>
    <row r="54" spans="1:10" ht="14.45" customHeight="1" x14ac:dyDescent="0.25"/>
    <row r="56" spans="1:10" ht="14.45" customHeight="1" x14ac:dyDescent="0.25"/>
  </sheetData>
  <conditionalFormatting sqref="F2:J48">
    <cfRule type="colorScale" priority="5">
      <colorScale>
        <cfvo type="min"/>
        <cfvo type="percentile" val="50"/>
        <cfvo type="max"/>
        <color rgb="FFF8696B"/>
        <color rgb="FFFFEB84"/>
        <color rgb="FF63BE7B"/>
      </colorScale>
    </cfRule>
    <cfRule type="expression" dxfId="2" priority="13">
      <formula>F2&lt;$E2</formula>
    </cfRule>
  </conditionalFormatting>
  <conditionalFormatting sqref="F49:J49">
    <cfRule type="colorScale" priority="3">
      <colorScale>
        <cfvo type="min"/>
        <cfvo type="percentile" val="50"/>
        <cfvo type="max"/>
        <color rgb="FFF8696B"/>
        <color rgb="FFFFEB84"/>
        <color rgb="FF63BE7B"/>
      </colorScale>
    </cfRule>
    <cfRule type="expression" dxfId="1" priority="4">
      <formula>F49&lt;$E49</formula>
    </cfRule>
  </conditionalFormatting>
  <conditionalFormatting sqref="F50:J51">
    <cfRule type="colorScale" priority="1">
      <colorScale>
        <cfvo type="min"/>
        <cfvo type="percentile" val="50"/>
        <cfvo type="max"/>
        <color rgb="FFF8696B"/>
        <color rgb="FFFFEB84"/>
        <color rgb="FF63BE7B"/>
      </colorScale>
    </cfRule>
    <cfRule type="expression" dxfId="0" priority="2">
      <formula>F50&lt;$E50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D45EF-DB99-4C7D-95A6-26D4ADC1DF41}">
  <dimension ref="A2:F13"/>
  <sheetViews>
    <sheetView workbookViewId="0">
      <selection activeCell="E25" sqref="E25"/>
    </sheetView>
  </sheetViews>
  <sheetFormatPr baseColWidth="10" defaultRowHeight="15" x14ac:dyDescent="0.25"/>
  <cols>
    <col min="1" max="1" width="47.42578125" customWidth="1"/>
  </cols>
  <sheetData>
    <row r="2" spans="1:6" x14ac:dyDescent="0.25">
      <c r="A2" s="3" t="s">
        <v>1</v>
      </c>
      <c r="B2" s="3" t="s">
        <v>56</v>
      </c>
      <c r="C2" s="3" t="s">
        <v>57</v>
      </c>
      <c r="D2" s="3" t="s">
        <v>58</v>
      </c>
      <c r="E2" s="3" t="s">
        <v>112</v>
      </c>
      <c r="F2" s="3" t="s">
        <v>113</v>
      </c>
    </row>
    <row r="3" spans="1:6" ht="28.5" customHeight="1" x14ac:dyDescent="0.25">
      <c r="A3" s="13" t="s">
        <v>20</v>
      </c>
      <c r="B3" s="35" t="e">
        <f>AVERAGEIF(Calcul!$B$2:$B$48,$A3,Calcul!F$2:F$48)</f>
        <v>#N/A</v>
      </c>
      <c r="C3" s="35" t="e">
        <f>AVERAGEIF(Calcul!$B$2:$B$48,$A3,Calcul!G$2:G$48)</f>
        <v>#N/A</v>
      </c>
      <c r="D3" s="35" t="e">
        <f>AVERAGEIF(Calcul!$B$2:$B$48,$A3,Calcul!H$2:H$48)</f>
        <v>#N/A</v>
      </c>
      <c r="E3" s="35" t="e">
        <f>AVERAGEIF(Calcul!$B$2:$B$48,$A3,Calcul!I$2:I$48)</f>
        <v>#N/A</v>
      </c>
      <c r="F3" s="35" t="e">
        <f>AVERAGEIF(Calcul!$B$2:$B$48,$A3,Calcul!J$2:J$48)</f>
        <v>#N/A</v>
      </c>
    </row>
    <row r="4" spans="1:6" ht="28.5" customHeight="1" x14ac:dyDescent="0.25">
      <c r="A4" s="13" t="s">
        <v>3</v>
      </c>
      <c r="B4" s="35" t="e">
        <f>AVERAGEIF(Calcul!$B$2:$B$48,$A4,Calcul!F$2:F$48)</f>
        <v>#N/A</v>
      </c>
      <c r="C4" s="35" t="e">
        <f>AVERAGEIF(Calcul!$B$2:$B$48,$A4,Calcul!G$2:G$48)</f>
        <v>#N/A</v>
      </c>
      <c r="D4" s="35" t="e">
        <f>AVERAGEIF(Calcul!$B$2:$B$48,$A4,Calcul!H$2:H$48)</f>
        <v>#N/A</v>
      </c>
      <c r="E4" s="35" t="e">
        <f>AVERAGEIF(Calcul!$B$2:$B$48,$A4,Calcul!I$2:I$48)</f>
        <v>#N/A</v>
      </c>
      <c r="F4" s="35" t="e">
        <f>AVERAGEIF(Calcul!$B$2:$B$48,$A4,Calcul!J$2:J$48)</f>
        <v>#N/A</v>
      </c>
    </row>
    <row r="5" spans="1:6" ht="28.5" customHeight="1" x14ac:dyDescent="0.25">
      <c r="A5" s="13" t="s">
        <v>5</v>
      </c>
      <c r="B5" s="35" t="e">
        <f>AVERAGEIF(Calcul!$B$2:$B$48,$A5,Calcul!F$2:F$48)</f>
        <v>#N/A</v>
      </c>
      <c r="C5" s="35" t="e">
        <f>AVERAGEIF(Calcul!$B$2:$B$48,$A5,Calcul!G$2:G$48)</f>
        <v>#N/A</v>
      </c>
      <c r="D5" s="35" t="e">
        <f>AVERAGEIF(Calcul!$B$2:$B$48,$A5,Calcul!H$2:H$48)</f>
        <v>#N/A</v>
      </c>
      <c r="E5" s="35" t="e">
        <f>AVERAGEIF(Calcul!$B$2:$B$48,$A5,Calcul!I$2:I$48)</f>
        <v>#N/A</v>
      </c>
      <c r="F5" s="35" t="e">
        <f>AVERAGEIF(Calcul!$B$2:$B$48,$A5,Calcul!J$2:J$48)</f>
        <v>#N/A</v>
      </c>
    </row>
    <row r="6" spans="1:6" ht="28.5" customHeight="1" x14ac:dyDescent="0.25">
      <c r="A6" s="13" t="s">
        <v>29</v>
      </c>
      <c r="B6" s="35" t="e">
        <f>AVERAGEIF(Calcul!$B$2:$B$48,$A6,Calcul!F$2:F$48)</f>
        <v>#N/A</v>
      </c>
      <c r="C6" s="35" t="e">
        <f>AVERAGEIF(Calcul!$B$2:$B$48,$A6,Calcul!G$2:G$48)</f>
        <v>#N/A</v>
      </c>
      <c r="D6" s="35" t="e">
        <f>AVERAGEIF(Calcul!$B$2:$B$48,$A6,Calcul!H$2:H$48)</f>
        <v>#N/A</v>
      </c>
      <c r="E6" s="35" t="e">
        <f>AVERAGEIF(Calcul!$B$2:$B$48,$A6,Calcul!I$2:I$48)</f>
        <v>#N/A</v>
      </c>
      <c r="F6" s="35" t="e">
        <f>AVERAGEIF(Calcul!$B$2:$B$48,$A6,Calcul!J$2:J$48)</f>
        <v>#N/A</v>
      </c>
    </row>
    <row r="7" spans="1:6" ht="28.5" customHeight="1" x14ac:dyDescent="0.25">
      <c r="A7" s="13" t="s">
        <v>7</v>
      </c>
      <c r="B7" s="35" t="e">
        <f>AVERAGEIF(Calcul!$B$2:$B$48,$A7,Calcul!F$2:F$48)</f>
        <v>#N/A</v>
      </c>
      <c r="C7" s="35" t="e">
        <f>AVERAGEIF(Calcul!$B$2:$B$48,$A7,Calcul!G$2:G$48)</f>
        <v>#N/A</v>
      </c>
      <c r="D7" s="35" t="e">
        <f>AVERAGEIF(Calcul!$B$2:$B$48,$A7,Calcul!H$2:H$48)</f>
        <v>#N/A</v>
      </c>
      <c r="E7" s="35" t="e">
        <f>AVERAGEIF(Calcul!$B$2:$B$48,$A7,Calcul!I$2:I$48)</f>
        <v>#N/A</v>
      </c>
      <c r="F7" s="35" t="e">
        <f>AVERAGEIF(Calcul!$B$2:$B$48,$A7,Calcul!J$2:J$48)</f>
        <v>#N/A</v>
      </c>
    </row>
    <row r="8" spans="1:6" ht="28.5" customHeight="1" x14ac:dyDescent="0.25">
      <c r="A8" s="13" t="s">
        <v>39</v>
      </c>
      <c r="B8" s="35" t="e">
        <f>AVERAGEIF(Calcul!$B$2:$B$48,$A8,Calcul!F$2:F$48)</f>
        <v>#N/A</v>
      </c>
      <c r="C8" s="35" t="e">
        <f>AVERAGEIF(Calcul!$B$2:$B$48,$A8,Calcul!G$2:G$48)</f>
        <v>#N/A</v>
      </c>
      <c r="D8" s="35" t="e">
        <f>AVERAGEIF(Calcul!$B$2:$B$48,$A8,Calcul!H$2:H$48)</f>
        <v>#N/A</v>
      </c>
      <c r="E8" s="35" t="e">
        <f>AVERAGEIF(Calcul!$B$2:$B$48,$A8,Calcul!I$2:I$48)</f>
        <v>#N/A</v>
      </c>
      <c r="F8" s="35" t="e">
        <f>AVERAGEIF(Calcul!$B$2:$B$48,$A8,Calcul!J$2:J$48)</f>
        <v>#N/A</v>
      </c>
    </row>
    <row r="9" spans="1:6" ht="28.5" customHeight="1" x14ac:dyDescent="0.25">
      <c r="A9" s="13" t="s">
        <v>41</v>
      </c>
      <c r="B9" s="35" t="e">
        <f>AVERAGEIF(Calcul!$B$2:$B$48,$A9,Calcul!F$2:F$48)</f>
        <v>#N/A</v>
      </c>
      <c r="C9" s="35" t="e">
        <f>AVERAGEIF(Calcul!$B$2:$B$48,$A9,Calcul!G$2:G$48)</f>
        <v>#N/A</v>
      </c>
      <c r="D9" s="35" t="e">
        <f>AVERAGEIF(Calcul!$B$2:$B$48,$A9,Calcul!H$2:H$48)</f>
        <v>#N/A</v>
      </c>
      <c r="E9" s="35" t="e">
        <f>AVERAGEIF(Calcul!$B$2:$B$48,$A9,Calcul!I$2:I$48)</f>
        <v>#N/A</v>
      </c>
      <c r="F9" s="35" t="e">
        <f>AVERAGEIF(Calcul!$B$2:$B$48,$A9,Calcul!J$2:J$48)</f>
        <v>#N/A</v>
      </c>
    </row>
    <row r="10" spans="1:6" ht="28.5" customHeight="1" x14ac:dyDescent="0.25">
      <c r="A10" s="13" t="s">
        <v>43</v>
      </c>
      <c r="B10" s="35" t="e">
        <f>AVERAGEIF(Calcul!$B$2:$B$48,$A10,Calcul!F$2:F$48)</f>
        <v>#N/A</v>
      </c>
      <c r="C10" s="35" t="e">
        <f>AVERAGEIF(Calcul!$B$2:$B$48,$A10,Calcul!G$2:G$48)</f>
        <v>#N/A</v>
      </c>
      <c r="D10" s="35" t="e">
        <f>AVERAGEIF(Calcul!$B$2:$B$48,$A10,Calcul!H$2:H$48)</f>
        <v>#N/A</v>
      </c>
      <c r="E10" s="35" t="e">
        <f>AVERAGEIF(Calcul!$B$2:$B$48,$A10,Calcul!I$2:I$48)</f>
        <v>#N/A</v>
      </c>
      <c r="F10" s="35" t="e">
        <f>AVERAGEIF(Calcul!$B$2:$B$48,$A10,Calcul!J$2:J$48)</f>
        <v>#N/A</v>
      </c>
    </row>
    <row r="11" spans="1:6" ht="28.5" customHeight="1" x14ac:dyDescent="0.25">
      <c r="A11" s="13" t="s">
        <v>48</v>
      </c>
      <c r="B11" s="35" t="e">
        <f>AVERAGEIF(Calcul!$B$2:$B$48,$A11,Calcul!F$2:F$48)</f>
        <v>#N/A</v>
      </c>
      <c r="C11" s="35" t="e">
        <f>AVERAGEIF(Calcul!$B$2:$B$48,$A11,Calcul!G$2:G$48)</f>
        <v>#N/A</v>
      </c>
      <c r="D11" s="35" t="e">
        <f>AVERAGEIF(Calcul!$B$2:$B$48,$A11,Calcul!H$2:H$48)</f>
        <v>#N/A</v>
      </c>
      <c r="E11" s="35" t="e">
        <f>AVERAGEIF(Calcul!$B$2:$B$48,$A11,Calcul!I$2:I$48)</f>
        <v>#N/A</v>
      </c>
      <c r="F11" s="35" t="e">
        <f>AVERAGEIF(Calcul!$B$2:$B$48,$A11,Calcul!J$2:J$48)</f>
        <v>#N/A</v>
      </c>
    </row>
    <row r="12" spans="1:6" ht="28.5" customHeight="1" x14ac:dyDescent="0.25">
      <c r="A12" s="13" t="s">
        <v>51</v>
      </c>
      <c r="B12" s="35" t="e">
        <f>AVERAGEIF(Calcul!$B$2:$B$48,$A12,Calcul!F$2:F$48)</f>
        <v>#N/A</v>
      </c>
      <c r="C12" s="35" t="e">
        <f>AVERAGEIF(Calcul!$B$2:$B$48,$A12,Calcul!G$2:G$48)</f>
        <v>#N/A</v>
      </c>
      <c r="D12" s="35" t="e">
        <f>AVERAGEIF(Calcul!$B$2:$B$48,$A12,Calcul!H$2:H$48)</f>
        <v>#N/A</v>
      </c>
      <c r="E12" s="35" t="e">
        <f>AVERAGEIF(Calcul!$B$2:$B$48,$A12,Calcul!I$2:I$48)</f>
        <v>#N/A</v>
      </c>
      <c r="F12" s="35" t="e">
        <f>AVERAGEIF(Calcul!$B$2:$B$48,$A12,Calcul!J$2:J$48)</f>
        <v>#N/A</v>
      </c>
    </row>
    <row r="13" spans="1:6" ht="28.5" customHeight="1" x14ac:dyDescent="0.25">
      <c r="A13" s="13" t="s">
        <v>9</v>
      </c>
      <c r="B13" s="35" t="e">
        <f>AVERAGEIF(Calcul!$B$2:$B$48,$A13,Calcul!F$2:F$48)</f>
        <v>#N/A</v>
      </c>
      <c r="C13" s="35" t="e">
        <f>AVERAGEIF(Calcul!$B$2:$B$48,$A13,Calcul!G$2:G$48)</f>
        <v>#N/A</v>
      </c>
      <c r="D13" s="35" t="e">
        <f>AVERAGEIF(Calcul!$B$2:$B$48,$A13,Calcul!H$2:H$48)</f>
        <v>#N/A</v>
      </c>
      <c r="E13" s="35" t="e">
        <f>AVERAGEIF(Calcul!$B$2:$B$48,$A13,Calcul!I$2:I$48)</f>
        <v>#N/A</v>
      </c>
      <c r="F13" s="35" t="e">
        <f>AVERAGEIF(Calcul!$B$2:$B$48,$A13,Calcul!J$2:J$48)</f>
        <v>#N/A</v>
      </c>
    </row>
  </sheetData>
  <conditionalFormatting sqref="B3:D13">
    <cfRule type="colorScale" priority="4">
      <colorScale>
        <cfvo type="min"/>
        <cfvo type="percentile" val="50"/>
        <cfvo type="max"/>
        <color rgb="FFF8696B"/>
        <color rgb="FFFFEB84"/>
        <color rgb="FF63BE7B"/>
      </colorScale>
    </cfRule>
  </conditionalFormatting>
  <conditionalFormatting sqref="B3:F13">
    <cfRule type="colorScale" priority="1">
      <colorScale>
        <cfvo type="min"/>
        <cfvo type="percentile" val="50"/>
        <cfvo type="max"/>
        <color rgb="FFF8696B"/>
        <color rgb="FFFFEB84"/>
        <color rgb="FF63BE7B"/>
      </colorScale>
    </cfRule>
  </conditionalFormatting>
  <conditionalFormatting sqref="E3:E13">
    <cfRule type="colorScale" priority="3">
      <colorScale>
        <cfvo type="min"/>
        <cfvo type="percentile" val="50"/>
        <cfvo type="max"/>
        <color rgb="FFF8696B"/>
        <color rgb="FFFFEB84"/>
        <color rgb="FF63BE7B"/>
      </colorScale>
    </cfRule>
  </conditionalFormatting>
  <conditionalFormatting sqref="F3:F13">
    <cfRule type="colorScale" priority="2">
      <colorScale>
        <cfvo type="min"/>
        <cfvo type="percentile" val="50"/>
        <cfvo type="max"/>
        <color rgb="FFF8696B"/>
        <color rgb="FFFFEB84"/>
        <color rgb="FF63BE7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8226C-4162-419E-9FA1-833D750F20A9}">
  <dimension ref="A3:C278"/>
  <sheetViews>
    <sheetView topLeftCell="A264" workbookViewId="0">
      <selection activeCell="B289" sqref="B289"/>
    </sheetView>
  </sheetViews>
  <sheetFormatPr baseColWidth="10" defaultRowHeight="15" x14ac:dyDescent="0.25"/>
  <cols>
    <col min="1" max="1" width="7" customWidth="1"/>
    <col min="2" max="2" width="100.85546875" style="2" customWidth="1"/>
    <col min="3" max="3" width="20.140625" customWidth="1"/>
  </cols>
  <sheetData>
    <row r="3" spans="1:3" x14ac:dyDescent="0.25">
      <c r="B3" s="45" t="s">
        <v>114</v>
      </c>
      <c r="C3" s="46" t="s">
        <v>14</v>
      </c>
    </row>
    <row r="4" spans="1:3" x14ac:dyDescent="0.25">
      <c r="A4" s="41" t="s">
        <v>64</v>
      </c>
      <c r="B4" s="48" t="s">
        <v>118</v>
      </c>
      <c r="C4" s="47"/>
    </row>
    <row r="5" spans="1:3" x14ac:dyDescent="0.25">
      <c r="A5" s="41"/>
      <c r="B5" s="15" t="s">
        <v>149</v>
      </c>
      <c r="C5" s="75">
        <v>1</v>
      </c>
    </row>
    <row r="6" spans="1:3" x14ac:dyDescent="0.25">
      <c r="A6" s="41"/>
      <c r="B6" s="15" t="s">
        <v>163</v>
      </c>
      <c r="C6" s="75">
        <v>0.3</v>
      </c>
    </row>
    <row r="7" spans="1:3" x14ac:dyDescent="0.25">
      <c r="A7" s="41"/>
      <c r="B7" s="15" t="s">
        <v>164</v>
      </c>
      <c r="C7" s="76">
        <v>0</v>
      </c>
    </row>
    <row r="8" spans="1:3" x14ac:dyDescent="0.25">
      <c r="A8" s="41"/>
      <c r="B8" s="6"/>
      <c r="C8" s="1"/>
    </row>
    <row r="9" spans="1:3" x14ac:dyDescent="0.25">
      <c r="A9" s="41" t="s">
        <v>65</v>
      </c>
      <c r="B9" s="48" t="s">
        <v>119</v>
      </c>
      <c r="C9" s="40"/>
    </row>
    <row r="10" spans="1:3" x14ac:dyDescent="0.25">
      <c r="A10" s="41"/>
      <c r="B10" s="15" t="s">
        <v>298</v>
      </c>
      <c r="C10" s="75">
        <v>1</v>
      </c>
    </row>
    <row r="11" spans="1:3" ht="30" x14ac:dyDescent="0.25">
      <c r="A11" s="41"/>
      <c r="B11" s="15" t="s">
        <v>299</v>
      </c>
      <c r="C11" s="75">
        <v>0.5</v>
      </c>
    </row>
    <row r="12" spans="1:3" x14ac:dyDescent="0.25">
      <c r="A12" s="41"/>
      <c r="B12" s="15" t="s">
        <v>150</v>
      </c>
      <c r="C12" s="75">
        <v>0</v>
      </c>
    </row>
    <row r="13" spans="1:3" x14ac:dyDescent="0.25">
      <c r="A13" s="41"/>
      <c r="B13" s="6"/>
      <c r="C13" s="49"/>
    </row>
    <row r="14" spans="1:3" x14ac:dyDescent="0.25">
      <c r="A14" s="41" t="s">
        <v>66</v>
      </c>
      <c r="B14" s="48" t="s">
        <v>12</v>
      </c>
      <c r="C14" s="47"/>
    </row>
    <row r="15" spans="1:3" x14ac:dyDescent="0.25">
      <c r="A15" s="41"/>
      <c r="B15" s="43" t="s">
        <v>151</v>
      </c>
      <c r="C15" s="75">
        <v>1</v>
      </c>
    </row>
    <row r="16" spans="1:3" x14ac:dyDescent="0.25">
      <c r="A16" s="41"/>
      <c r="B16" s="43" t="s">
        <v>165</v>
      </c>
      <c r="C16" s="75">
        <v>0.3</v>
      </c>
    </row>
    <row r="17" spans="1:3" x14ac:dyDescent="0.25">
      <c r="A17" s="41"/>
      <c r="B17" s="43" t="s">
        <v>166</v>
      </c>
      <c r="C17" s="75">
        <v>0</v>
      </c>
    </row>
    <row r="18" spans="1:3" x14ac:dyDescent="0.25">
      <c r="A18" s="41"/>
      <c r="B18" s="6"/>
      <c r="C18" s="49"/>
    </row>
    <row r="19" spans="1:3" x14ac:dyDescent="0.25">
      <c r="A19" s="41" t="s">
        <v>67</v>
      </c>
      <c r="B19" s="48" t="s">
        <v>271</v>
      </c>
      <c r="C19" s="47"/>
    </row>
    <row r="20" spans="1:3" ht="30" x14ac:dyDescent="0.25">
      <c r="A20" s="41"/>
      <c r="B20" s="43" t="s">
        <v>222</v>
      </c>
      <c r="C20" s="75">
        <v>1</v>
      </c>
    </row>
    <row r="21" spans="1:3" x14ac:dyDescent="0.25">
      <c r="A21" s="41"/>
      <c r="B21" s="43" t="s">
        <v>167</v>
      </c>
      <c r="C21" s="75">
        <v>0.5</v>
      </c>
    </row>
    <row r="22" spans="1:3" x14ac:dyDescent="0.25">
      <c r="A22" s="41"/>
      <c r="B22" s="43" t="s">
        <v>168</v>
      </c>
      <c r="C22" s="75">
        <v>0</v>
      </c>
    </row>
    <row r="23" spans="1:3" x14ac:dyDescent="0.25">
      <c r="A23" s="41"/>
      <c r="B23" s="43" t="s">
        <v>166</v>
      </c>
      <c r="C23" s="75">
        <v>0</v>
      </c>
    </row>
    <row r="24" spans="1:3" x14ac:dyDescent="0.25">
      <c r="A24" s="41"/>
      <c r="B24" s="6"/>
      <c r="C24" s="49"/>
    </row>
    <row r="25" spans="1:3" x14ac:dyDescent="0.25">
      <c r="A25" s="41" t="s">
        <v>68</v>
      </c>
      <c r="B25" s="48" t="s">
        <v>121</v>
      </c>
      <c r="C25" s="47"/>
    </row>
    <row r="26" spans="1:3" x14ac:dyDescent="0.25">
      <c r="A26" s="41"/>
      <c r="B26" s="43" t="s">
        <v>152</v>
      </c>
      <c r="C26" s="75">
        <v>1</v>
      </c>
    </row>
    <row r="27" spans="1:3" x14ac:dyDescent="0.25">
      <c r="A27" s="41"/>
      <c r="B27" s="43" t="s">
        <v>169</v>
      </c>
      <c r="C27" s="75">
        <v>0.5</v>
      </c>
    </row>
    <row r="28" spans="1:3" x14ac:dyDescent="0.25">
      <c r="A28" s="41"/>
      <c r="B28" s="43" t="s">
        <v>53</v>
      </c>
      <c r="C28" s="75">
        <v>0</v>
      </c>
    </row>
    <row r="29" spans="1:3" x14ac:dyDescent="0.25">
      <c r="A29" s="41"/>
      <c r="B29" s="6"/>
      <c r="C29" s="49"/>
    </row>
    <row r="30" spans="1:3" ht="30" x14ac:dyDescent="0.25">
      <c r="A30" s="41" t="s">
        <v>69</v>
      </c>
      <c r="B30" s="48" t="s">
        <v>122</v>
      </c>
      <c r="C30" s="47"/>
    </row>
    <row r="31" spans="1:3" x14ac:dyDescent="0.25">
      <c r="A31" s="41"/>
      <c r="B31" s="43" t="s">
        <v>153</v>
      </c>
      <c r="C31" s="75">
        <v>1</v>
      </c>
    </row>
    <row r="32" spans="1:3" x14ac:dyDescent="0.25">
      <c r="A32" s="41"/>
      <c r="B32" s="43" t="s">
        <v>170</v>
      </c>
      <c r="C32" s="75">
        <v>0.3</v>
      </c>
    </row>
    <row r="33" spans="1:3" x14ac:dyDescent="0.25">
      <c r="A33" s="41"/>
      <c r="B33" s="15" t="s">
        <v>217</v>
      </c>
      <c r="C33" s="75">
        <v>0</v>
      </c>
    </row>
    <row r="34" spans="1:3" x14ac:dyDescent="0.25">
      <c r="A34" s="41"/>
      <c r="B34" s="6"/>
      <c r="C34" s="49"/>
    </row>
    <row r="35" spans="1:3" x14ac:dyDescent="0.25">
      <c r="A35" s="41" t="s">
        <v>70</v>
      </c>
      <c r="B35" s="52" t="s">
        <v>123</v>
      </c>
      <c r="C35" s="47"/>
    </row>
    <row r="36" spans="1:3" x14ac:dyDescent="0.25">
      <c r="A36" s="41"/>
      <c r="B36" s="43" t="s">
        <v>300</v>
      </c>
      <c r="C36" s="75">
        <v>1</v>
      </c>
    </row>
    <row r="37" spans="1:3" x14ac:dyDescent="0.25">
      <c r="A37" s="41"/>
      <c r="B37" s="43" t="s">
        <v>301</v>
      </c>
      <c r="C37" s="75">
        <v>0.6</v>
      </c>
    </row>
    <row r="38" spans="1:3" x14ac:dyDescent="0.25">
      <c r="A38" s="41"/>
      <c r="B38" s="43" t="s">
        <v>302</v>
      </c>
      <c r="C38" s="75">
        <v>0.4</v>
      </c>
    </row>
    <row r="39" spans="1:3" x14ac:dyDescent="0.25">
      <c r="A39" s="41"/>
      <c r="B39" s="43" t="s">
        <v>171</v>
      </c>
      <c r="C39" s="75">
        <v>0.2</v>
      </c>
    </row>
    <row r="40" spans="1:3" x14ac:dyDescent="0.25">
      <c r="A40" s="41"/>
      <c r="B40" s="15" t="s">
        <v>166</v>
      </c>
      <c r="C40" s="75">
        <v>0</v>
      </c>
    </row>
    <row r="41" spans="1:3" x14ac:dyDescent="0.25">
      <c r="A41" s="41"/>
      <c r="B41" s="6"/>
      <c r="C41" s="49"/>
    </row>
    <row r="42" spans="1:3" ht="30" x14ac:dyDescent="0.25">
      <c r="A42" s="41" t="s">
        <v>71</v>
      </c>
      <c r="B42" s="48" t="s">
        <v>124</v>
      </c>
      <c r="C42" s="47"/>
    </row>
    <row r="43" spans="1:3" ht="30" x14ac:dyDescent="0.25">
      <c r="A43" s="41"/>
      <c r="B43" s="43" t="s">
        <v>303</v>
      </c>
      <c r="C43" s="75">
        <v>1</v>
      </c>
    </row>
    <row r="44" spans="1:3" x14ac:dyDescent="0.25">
      <c r="A44" s="41"/>
      <c r="B44" s="43" t="s">
        <v>172</v>
      </c>
      <c r="C44" s="75">
        <v>0.3</v>
      </c>
    </row>
    <row r="45" spans="1:3" x14ac:dyDescent="0.25">
      <c r="A45" s="41"/>
      <c r="B45" s="43" t="s">
        <v>173</v>
      </c>
      <c r="C45" s="75">
        <v>0</v>
      </c>
    </row>
    <row r="46" spans="1:3" x14ac:dyDescent="0.25">
      <c r="A46" s="41"/>
      <c r="B46" s="43" t="s">
        <v>166</v>
      </c>
      <c r="C46" s="75">
        <v>0</v>
      </c>
    </row>
    <row r="47" spans="1:3" x14ac:dyDescent="0.25">
      <c r="A47" s="41"/>
      <c r="B47" s="6"/>
      <c r="C47" s="49"/>
    </row>
    <row r="48" spans="1:3" ht="30" x14ac:dyDescent="0.25">
      <c r="A48" s="41" t="s">
        <v>72</v>
      </c>
      <c r="B48" s="48" t="s">
        <v>125</v>
      </c>
      <c r="C48" s="47"/>
    </row>
    <row r="49" spans="1:3" x14ac:dyDescent="0.25">
      <c r="A49" s="41"/>
      <c r="B49" s="43" t="s">
        <v>304</v>
      </c>
      <c r="C49" s="75">
        <v>1</v>
      </c>
    </row>
    <row r="50" spans="1:3" x14ac:dyDescent="0.25">
      <c r="A50" s="41"/>
      <c r="B50" s="43" t="s">
        <v>305</v>
      </c>
      <c r="C50" s="75">
        <v>0.5</v>
      </c>
    </row>
    <row r="51" spans="1:3" x14ac:dyDescent="0.25">
      <c r="A51" s="41"/>
      <c r="B51" s="43" t="s">
        <v>174</v>
      </c>
      <c r="C51" s="75">
        <v>0</v>
      </c>
    </row>
    <row r="52" spans="1:3" x14ac:dyDescent="0.25">
      <c r="A52" s="41"/>
      <c r="B52" s="6"/>
      <c r="C52" s="49"/>
    </row>
    <row r="53" spans="1:3" ht="30" x14ac:dyDescent="0.25">
      <c r="A53" s="41" t="s">
        <v>73</v>
      </c>
      <c r="B53" s="48" t="s">
        <v>272</v>
      </c>
      <c r="C53" s="47"/>
    </row>
    <row r="54" spans="1:3" x14ac:dyDescent="0.25">
      <c r="A54" s="41"/>
      <c r="B54" s="43" t="s">
        <v>224</v>
      </c>
      <c r="C54" s="75">
        <v>1</v>
      </c>
    </row>
    <row r="55" spans="1:3" x14ac:dyDescent="0.25">
      <c r="A55" s="41"/>
      <c r="B55" s="43" t="s">
        <v>225</v>
      </c>
      <c r="C55" s="75">
        <v>0.5</v>
      </c>
    </row>
    <row r="56" spans="1:3" x14ac:dyDescent="0.25">
      <c r="A56" s="41"/>
      <c r="B56" s="43" t="s">
        <v>240</v>
      </c>
      <c r="C56" s="75">
        <v>0.2</v>
      </c>
    </row>
    <row r="57" spans="1:3" x14ac:dyDescent="0.25">
      <c r="A57" s="41"/>
      <c r="B57" s="43" t="s">
        <v>175</v>
      </c>
      <c r="C57" s="75">
        <v>0</v>
      </c>
    </row>
    <row r="58" spans="1:3" x14ac:dyDescent="0.25">
      <c r="A58" s="41"/>
      <c r="B58" s="6"/>
      <c r="C58" s="49"/>
    </row>
    <row r="59" spans="1:3" ht="30" x14ac:dyDescent="0.25">
      <c r="A59" s="41" t="s">
        <v>74</v>
      </c>
      <c r="B59" s="48" t="s">
        <v>226</v>
      </c>
      <c r="C59" s="47"/>
    </row>
    <row r="60" spans="1:3" ht="30" x14ac:dyDescent="0.25">
      <c r="A60" s="41"/>
      <c r="B60" s="43" t="s">
        <v>227</v>
      </c>
      <c r="C60" s="75">
        <v>1</v>
      </c>
    </row>
    <row r="61" spans="1:3" ht="30" x14ac:dyDescent="0.25">
      <c r="A61" s="41"/>
      <c r="B61" s="43" t="s">
        <v>306</v>
      </c>
      <c r="C61" s="75">
        <v>0.4</v>
      </c>
    </row>
    <row r="62" spans="1:3" x14ac:dyDescent="0.25">
      <c r="A62" s="41"/>
      <c r="B62" s="43" t="s">
        <v>54</v>
      </c>
      <c r="C62" s="75">
        <v>0</v>
      </c>
    </row>
    <row r="63" spans="1:3" x14ac:dyDescent="0.25">
      <c r="A63" s="41"/>
      <c r="B63" s="6"/>
      <c r="C63" s="49"/>
    </row>
    <row r="64" spans="1:3" x14ac:dyDescent="0.25">
      <c r="A64" s="41" t="s">
        <v>75</v>
      </c>
      <c r="B64" s="48" t="s">
        <v>126</v>
      </c>
      <c r="C64" s="47"/>
    </row>
    <row r="65" spans="1:3" x14ac:dyDescent="0.25">
      <c r="A65" s="41"/>
      <c r="B65" s="43" t="s">
        <v>154</v>
      </c>
      <c r="C65" s="75">
        <v>1</v>
      </c>
    </row>
    <row r="66" spans="1:3" x14ac:dyDescent="0.25">
      <c r="A66" s="41"/>
      <c r="B66" s="43" t="s">
        <v>176</v>
      </c>
      <c r="C66" s="75">
        <v>0.5</v>
      </c>
    </row>
    <row r="67" spans="1:3" x14ac:dyDescent="0.25">
      <c r="A67" s="41"/>
      <c r="B67" s="43" t="s">
        <v>177</v>
      </c>
      <c r="C67" s="75">
        <v>0</v>
      </c>
    </row>
    <row r="68" spans="1:3" x14ac:dyDescent="0.25">
      <c r="A68" s="41"/>
      <c r="B68" s="6"/>
      <c r="C68" s="49"/>
    </row>
    <row r="69" spans="1:3" ht="30" x14ac:dyDescent="0.25">
      <c r="A69" s="41" t="s">
        <v>76</v>
      </c>
      <c r="B69" s="48" t="s">
        <v>273</v>
      </c>
      <c r="C69" s="47"/>
    </row>
    <row r="70" spans="1:3" x14ac:dyDescent="0.25">
      <c r="A70" s="41"/>
      <c r="B70" s="43" t="s">
        <v>61</v>
      </c>
      <c r="C70" s="75">
        <v>1</v>
      </c>
    </row>
    <row r="71" spans="1:3" ht="30" x14ac:dyDescent="0.25">
      <c r="A71" s="41"/>
      <c r="B71" s="43" t="s">
        <v>178</v>
      </c>
      <c r="C71" s="75">
        <v>0.6</v>
      </c>
    </row>
    <row r="72" spans="1:3" x14ac:dyDescent="0.25">
      <c r="A72" s="41"/>
      <c r="B72" s="43" t="s">
        <v>179</v>
      </c>
      <c r="C72" s="75">
        <v>0</v>
      </c>
    </row>
    <row r="73" spans="1:3" x14ac:dyDescent="0.25">
      <c r="A73" s="41"/>
      <c r="B73" s="6"/>
      <c r="C73" s="49"/>
    </row>
    <row r="74" spans="1:3" x14ac:dyDescent="0.25">
      <c r="A74" s="41" t="s">
        <v>77</v>
      </c>
      <c r="B74" s="48" t="s">
        <v>274</v>
      </c>
      <c r="C74" s="47"/>
    </row>
    <row r="75" spans="1:3" x14ac:dyDescent="0.25">
      <c r="A75" s="41"/>
      <c r="B75" s="43" t="s">
        <v>155</v>
      </c>
      <c r="C75" s="75">
        <v>1</v>
      </c>
    </row>
    <row r="76" spans="1:3" ht="30" x14ac:dyDescent="0.25">
      <c r="A76" s="41"/>
      <c r="B76" s="43" t="s">
        <v>180</v>
      </c>
      <c r="C76" s="75">
        <v>0.5</v>
      </c>
    </row>
    <row r="77" spans="1:3" x14ac:dyDescent="0.25">
      <c r="A77" s="41"/>
      <c r="B77" s="43" t="s">
        <v>181</v>
      </c>
      <c r="C77" s="75">
        <v>0</v>
      </c>
    </row>
    <row r="78" spans="1:3" x14ac:dyDescent="0.25">
      <c r="A78" s="41"/>
      <c r="B78" s="6"/>
      <c r="C78" s="49"/>
    </row>
    <row r="79" spans="1:3" ht="30" x14ac:dyDescent="0.25">
      <c r="A79" s="41" t="s">
        <v>78</v>
      </c>
      <c r="B79" s="48" t="s">
        <v>128</v>
      </c>
      <c r="C79" s="47"/>
    </row>
    <row r="80" spans="1:3" x14ac:dyDescent="0.25">
      <c r="A80" s="41"/>
      <c r="B80" s="43" t="s">
        <v>182</v>
      </c>
      <c r="C80" s="75">
        <v>1</v>
      </c>
    </row>
    <row r="81" spans="1:3" ht="30" x14ac:dyDescent="0.25">
      <c r="A81" s="41"/>
      <c r="B81" s="43" t="s">
        <v>156</v>
      </c>
      <c r="C81" s="75">
        <v>0.5</v>
      </c>
    </row>
    <row r="82" spans="1:3" x14ac:dyDescent="0.25">
      <c r="A82" s="41"/>
      <c r="B82" s="43" t="s">
        <v>183</v>
      </c>
      <c r="C82" s="75">
        <v>0</v>
      </c>
    </row>
    <row r="83" spans="1:3" x14ac:dyDescent="0.25">
      <c r="A83" s="41"/>
      <c r="B83" s="6"/>
      <c r="C83" s="49"/>
    </row>
    <row r="84" spans="1:3" x14ac:dyDescent="0.25">
      <c r="A84" s="42" t="s">
        <v>79</v>
      </c>
      <c r="B84" s="53" t="s">
        <v>129</v>
      </c>
      <c r="C84" s="47"/>
    </row>
    <row r="85" spans="1:3" x14ac:dyDescent="0.25">
      <c r="A85" s="42"/>
      <c r="B85" s="44" t="s">
        <v>307</v>
      </c>
      <c r="C85" s="75">
        <v>1</v>
      </c>
    </row>
    <row r="86" spans="1:3" ht="30" x14ac:dyDescent="0.25">
      <c r="A86" s="42"/>
      <c r="B86" s="44" t="s">
        <v>308</v>
      </c>
      <c r="C86" s="75">
        <v>0.5</v>
      </c>
    </row>
    <row r="87" spans="1:3" x14ac:dyDescent="0.25">
      <c r="A87" s="42"/>
      <c r="B87" s="44" t="s">
        <v>184</v>
      </c>
      <c r="C87" s="75">
        <v>0</v>
      </c>
    </row>
    <row r="88" spans="1:3" x14ac:dyDescent="0.25">
      <c r="A88" s="42"/>
      <c r="B88" s="54"/>
      <c r="C88" s="49"/>
    </row>
    <row r="89" spans="1:3" ht="30" x14ac:dyDescent="0.25">
      <c r="A89" s="41" t="s">
        <v>80</v>
      </c>
      <c r="B89" s="48" t="s">
        <v>130</v>
      </c>
      <c r="C89" s="47"/>
    </row>
    <row r="90" spans="1:3" x14ac:dyDescent="0.25">
      <c r="A90" s="41"/>
      <c r="B90" s="43" t="s">
        <v>309</v>
      </c>
      <c r="C90" s="75">
        <v>1</v>
      </c>
    </row>
    <row r="91" spans="1:3" ht="30" x14ac:dyDescent="0.25">
      <c r="A91" s="41"/>
      <c r="B91" s="43" t="s">
        <v>310</v>
      </c>
      <c r="C91" s="75">
        <v>0.7</v>
      </c>
    </row>
    <row r="92" spans="1:3" ht="30" x14ac:dyDescent="0.25">
      <c r="A92" s="41"/>
      <c r="B92" s="43" t="s">
        <v>311</v>
      </c>
      <c r="C92" s="75">
        <v>0.4</v>
      </c>
    </row>
    <row r="93" spans="1:3" ht="30" x14ac:dyDescent="0.25">
      <c r="A93" s="41"/>
      <c r="B93" s="43" t="s">
        <v>228</v>
      </c>
      <c r="C93" s="75">
        <v>0.2</v>
      </c>
    </row>
    <row r="94" spans="1:3" x14ac:dyDescent="0.25">
      <c r="A94" s="41"/>
      <c r="B94" s="43" t="s">
        <v>185</v>
      </c>
      <c r="C94" s="75">
        <v>0</v>
      </c>
    </row>
    <row r="95" spans="1:3" x14ac:dyDescent="0.25">
      <c r="A95" s="41"/>
      <c r="B95" s="6"/>
      <c r="C95" s="49"/>
    </row>
    <row r="96" spans="1:3" ht="30" x14ac:dyDescent="0.25">
      <c r="A96" s="41" t="s">
        <v>81</v>
      </c>
      <c r="B96" s="48" t="s">
        <v>131</v>
      </c>
      <c r="C96" s="47"/>
    </row>
    <row r="97" spans="1:3" x14ac:dyDescent="0.25">
      <c r="A97" s="41"/>
      <c r="B97" s="43" t="s">
        <v>229</v>
      </c>
      <c r="C97" s="75">
        <v>1</v>
      </c>
    </row>
    <row r="98" spans="1:3" x14ac:dyDescent="0.25">
      <c r="A98" s="41"/>
      <c r="B98" s="43" t="s">
        <v>312</v>
      </c>
      <c r="C98" s="75">
        <v>0.5</v>
      </c>
    </row>
    <row r="99" spans="1:3" x14ac:dyDescent="0.25">
      <c r="A99" s="41"/>
      <c r="B99" s="43" t="s">
        <v>186</v>
      </c>
      <c r="C99" s="75">
        <v>0</v>
      </c>
    </row>
    <row r="100" spans="1:3" x14ac:dyDescent="0.25">
      <c r="A100" s="41"/>
      <c r="B100" s="43" t="s">
        <v>185</v>
      </c>
      <c r="C100" s="75">
        <v>0</v>
      </c>
    </row>
    <row r="101" spans="1:3" x14ac:dyDescent="0.25">
      <c r="A101" s="41"/>
      <c r="B101" s="6"/>
      <c r="C101" s="49"/>
    </row>
    <row r="102" spans="1:3" ht="30" x14ac:dyDescent="0.25">
      <c r="A102" s="41" t="s">
        <v>82</v>
      </c>
      <c r="B102" s="48" t="s">
        <v>132</v>
      </c>
      <c r="C102" s="47"/>
    </row>
    <row r="103" spans="1:3" ht="30" x14ac:dyDescent="0.25">
      <c r="A103" s="41"/>
      <c r="B103" s="43" t="s">
        <v>187</v>
      </c>
      <c r="C103" s="75">
        <v>1</v>
      </c>
    </row>
    <row r="104" spans="1:3" ht="30" x14ac:dyDescent="0.25">
      <c r="A104" s="41"/>
      <c r="B104" s="43" t="s">
        <v>157</v>
      </c>
      <c r="C104" s="75">
        <v>0.3</v>
      </c>
    </row>
    <row r="105" spans="1:3" x14ac:dyDescent="0.25">
      <c r="A105" s="41"/>
      <c r="B105" s="43" t="s">
        <v>185</v>
      </c>
      <c r="C105" s="75">
        <v>0</v>
      </c>
    </row>
    <row r="106" spans="1:3" x14ac:dyDescent="0.25">
      <c r="A106" s="41"/>
      <c r="B106" s="6"/>
      <c r="C106" s="49"/>
    </row>
    <row r="107" spans="1:3" ht="30" x14ac:dyDescent="0.25">
      <c r="A107" s="41" t="s">
        <v>83</v>
      </c>
      <c r="B107" s="48" t="s">
        <v>133</v>
      </c>
      <c r="C107" s="47"/>
    </row>
    <row r="108" spans="1:3" x14ac:dyDescent="0.25">
      <c r="A108" s="41"/>
      <c r="B108" s="43" t="s">
        <v>313</v>
      </c>
      <c r="C108" s="75">
        <v>1</v>
      </c>
    </row>
    <row r="109" spans="1:3" ht="30" x14ac:dyDescent="0.25">
      <c r="A109" s="41"/>
      <c r="B109" s="43" t="s">
        <v>310</v>
      </c>
      <c r="C109" s="75">
        <v>0.7</v>
      </c>
    </row>
    <row r="110" spans="1:3" ht="30" x14ac:dyDescent="0.25">
      <c r="A110" s="41"/>
      <c r="B110" s="43" t="s">
        <v>314</v>
      </c>
      <c r="C110" s="75">
        <v>0.4</v>
      </c>
    </row>
    <row r="111" spans="1:3" ht="30" x14ac:dyDescent="0.25">
      <c r="A111" s="41"/>
      <c r="B111" s="43" t="s">
        <v>230</v>
      </c>
      <c r="C111" s="75">
        <v>0.2</v>
      </c>
    </row>
    <row r="112" spans="1:3" x14ac:dyDescent="0.25">
      <c r="A112" s="41"/>
      <c r="B112" s="43" t="s">
        <v>315</v>
      </c>
      <c r="C112" s="75">
        <v>0</v>
      </c>
    </row>
    <row r="113" spans="1:3" x14ac:dyDescent="0.25">
      <c r="A113" s="41"/>
      <c r="B113" s="6"/>
      <c r="C113" s="49"/>
    </row>
    <row r="114" spans="1:3" ht="30" x14ac:dyDescent="0.25">
      <c r="A114" s="41" t="s">
        <v>84</v>
      </c>
      <c r="B114" s="48" t="s">
        <v>134</v>
      </c>
      <c r="C114" s="47"/>
    </row>
    <row r="115" spans="1:3" x14ac:dyDescent="0.25">
      <c r="A115" s="41"/>
      <c r="B115" s="43" t="s">
        <v>229</v>
      </c>
      <c r="C115" s="75">
        <v>1</v>
      </c>
    </row>
    <row r="116" spans="1:3" x14ac:dyDescent="0.25">
      <c r="A116" s="41"/>
      <c r="B116" s="43" t="s">
        <v>316</v>
      </c>
      <c r="C116" s="75">
        <v>0.5</v>
      </c>
    </row>
    <row r="117" spans="1:3" x14ac:dyDescent="0.25">
      <c r="A117" s="41"/>
      <c r="B117" s="43" t="s">
        <v>188</v>
      </c>
      <c r="C117" s="75">
        <v>0</v>
      </c>
    </row>
    <row r="118" spans="1:3" x14ac:dyDescent="0.25">
      <c r="A118" s="41"/>
      <c r="B118" s="43" t="s">
        <v>315</v>
      </c>
      <c r="C118" s="75">
        <v>0</v>
      </c>
    </row>
    <row r="119" spans="1:3" x14ac:dyDescent="0.25">
      <c r="A119" s="41"/>
      <c r="B119" s="6"/>
      <c r="C119" s="49"/>
    </row>
    <row r="120" spans="1:3" ht="45" x14ac:dyDescent="0.25">
      <c r="A120" s="41" t="s">
        <v>85</v>
      </c>
      <c r="B120" s="48" t="s">
        <v>275</v>
      </c>
      <c r="C120" s="47"/>
    </row>
    <row r="121" spans="1:3" ht="30" x14ac:dyDescent="0.25">
      <c r="A121" s="41"/>
      <c r="B121" s="43" t="s">
        <v>158</v>
      </c>
      <c r="C121" s="75">
        <v>1</v>
      </c>
    </row>
    <row r="122" spans="1:3" ht="30" x14ac:dyDescent="0.25">
      <c r="A122" s="41"/>
      <c r="B122" s="43" t="s">
        <v>189</v>
      </c>
      <c r="C122" s="75">
        <v>0.5</v>
      </c>
    </row>
    <row r="123" spans="1:3" x14ac:dyDescent="0.25">
      <c r="A123" s="41"/>
      <c r="B123" s="43" t="s">
        <v>317</v>
      </c>
      <c r="C123" s="75">
        <v>0</v>
      </c>
    </row>
    <row r="124" spans="1:3" x14ac:dyDescent="0.25">
      <c r="A124" s="41"/>
      <c r="B124" s="6"/>
      <c r="C124" s="49"/>
    </row>
    <row r="125" spans="1:3" ht="30" x14ac:dyDescent="0.25">
      <c r="A125" s="41" t="s">
        <v>86</v>
      </c>
      <c r="B125" s="48" t="s">
        <v>136</v>
      </c>
      <c r="C125" s="47"/>
    </row>
    <row r="126" spans="1:3" x14ac:dyDescent="0.25">
      <c r="A126" s="41"/>
      <c r="B126" s="43" t="s">
        <v>318</v>
      </c>
      <c r="C126" s="75">
        <v>1</v>
      </c>
    </row>
    <row r="127" spans="1:3" ht="30" x14ac:dyDescent="0.25">
      <c r="A127" s="41"/>
      <c r="B127" s="43" t="s">
        <v>319</v>
      </c>
      <c r="C127" s="75">
        <v>0.5</v>
      </c>
    </row>
    <row r="128" spans="1:3" x14ac:dyDescent="0.25">
      <c r="A128" s="41"/>
      <c r="B128" s="43" t="s">
        <v>320</v>
      </c>
      <c r="C128" s="75">
        <v>0.1</v>
      </c>
    </row>
    <row r="129" spans="1:3" x14ac:dyDescent="0.25">
      <c r="A129" s="41"/>
      <c r="B129" s="43" t="s">
        <v>321</v>
      </c>
      <c r="C129" s="75">
        <v>0</v>
      </c>
    </row>
    <row r="130" spans="1:3" x14ac:dyDescent="0.25">
      <c r="A130" s="41"/>
      <c r="B130" s="6"/>
      <c r="C130" s="49"/>
    </row>
    <row r="131" spans="1:3" ht="45" x14ac:dyDescent="0.25">
      <c r="A131" s="41" t="s">
        <v>87</v>
      </c>
      <c r="B131" s="48" t="s">
        <v>276</v>
      </c>
      <c r="C131" s="47"/>
    </row>
    <row r="132" spans="1:3" x14ac:dyDescent="0.25">
      <c r="A132" s="41"/>
      <c r="B132" s="43" t="s">
        <v>282</v>
      </c>
      <c r="C132" s="75">
        <v>1</v>
      </c>
    </row>
    <row r="133" spans="1:3" x14ac:dyDescent="0.25">
      <c r="A133" s="41"/>
      <c r="B133" s="43" t="s">
        <v>283</v>
      </c>
      <c r="C133" s="75">
        <v>0.6</v>
      </c>
    </row>
    <row r="134" spans="1:3" x14ac:dyDescent="0.25">
      <c r="A134" s="41"/>
      <c r="B134" s="43" t="s">
        <v>284</v>
      </c>
      <c r="C134" s="75">
        <v>0.3</v>
      </c>
    </row>
    <row r="135" spans="1:3" x14ac:dyDescent="0.25">
      <c r="A135" s="41"/>
      <c r="B135" s="43" t="s">
        <v>285</v>
      </c>
      <c r="C135" s="75">
        <v>0</v>
      </c>
    </row>
    <row r="136" spans="1:3" x14ac:dyDescent="0.25">
      <c r="A136" s="41"/>
      <c r="B136" s="43" t="s">
        <v>218</v>
      </c>
      <c r="C136" s="75">
        <v>0</v>
      </c>
    </row>
    <row r="137" spans="1:3" x14ac:dyDescent="0.25">
      <c r="A137" s="41"/>
      <c r="B137" s="6"/>
      <c r="C137" s="49"/>
    </row>
    <row r="138" spans="1:3" ht="30" x14ac:dyDescent="0.25">
      <c r="A138" s="41" t="s">
        <v>88</v>
      </c>
      <c r="B138" s="48" t="s">
        <v>191</v>
      </c>
      <c r="C138" s="47"/>
    </row>
    <row r="139" spans="1:3" x14ac:dyDescent="0.25">
      <c r="A139" s="41"/>
      <c r="B139" s="43" t="s">
        <v>322</v>
      </c>
      <c r="C139" s="75">
        <v>1</v>
      </c>
    </row>
    <row r="140" spans="1:3" ht="30" x14ac:dyDescent="0.25">
      <c r="A140" s="41"/>
      <c r="B140" s="43" t="s">
        <v>323</v>
      </c>
      <c r="C140" s="75">
        <v>0.5</v>
      </c>
    </row>
    <row r="141" spans="1:3" x14ac:dyDescent="0.25">
      <c r="A141" s="41"/>
      <c r="B141" s="43" t="s">
        <v>192</v>
      </c>
      <c r="C141" s="75">
        <v>0.1</v>
      </c>
    </row>
    <row r="142" spans="1:3" x14ac:dyDescent="0.25">
      <c r="A142" s="41"/>
      <c r="B142" s="43" t="s">
        <v>193</v>
      </c>
      <c r="C142" s="75">
        <v>0</v>
      </c>
    </row>
    <row r="143" spans="1:3" x14ac:dyDescent="0.25">
      <c r="A143" s="41"/>
      <c r="B143" s="15" t="s">
        <v>219</v>
      </c>
      <c r="C143" s="75">
        <v>0</v>
      </c>
    </row>
    <row r="144" spans="1:3" x14ac:dyDescent="0.25">
      <c r="A144" s="41"/>
      <c r="B144" s="6"/>
      <c r="C144" s="49"/>
    </row>
    <row r="145" spans="1:3" ht="30" x14ac:dyDescent="0.25">
      <c r="A145" s="41" t="s">
        <v>89</v>
      </c>
      <c r="B145" s="48" t="s">
        <v>138</v>
      </c>
      <c r="C145" s="47"/>
    </row>
    <row r="146" spans="1:3" x14ac:dyDescent="0.25">
      <c r="A146" s="41"/>
      <c r="B146" s="43" t="s">
        <v>322</v>
      </c>
      <c r="C146" s="75">
        <v>1</v>
      </c>
    </row>
    <row r="147" spans="1:3" ht="30" x14ac:dyDescent="0.25">
      <c r="A147" s="41"/>
      <c r="B147" s="43" t="s">
        <v>323</v>
      </c>
      <c r="C147" s="75">
        <v>0.5</v>
      </c>
    </row>
    <row r="148" spans="1:3" ht="30" x14ac:dyDescent="0.25">
      <c r="A148" s="41"/>
      <c r="B148" s="43" t="s">
        <v>194</v>
      </c>
      <c r="C148" s="75">
        <v>0.1</v>
      </c>
    </row>
    <row r="149" spans="1:3" ht="30" x14ac:dyDescent="0.25">
      <c r="A149" s="41"/>
      <c r="B149" s="43" t="s">
        <v>195</v>
      </c>
      <c r="C149" s="75">
        <v>0</v>
      </c>
    </row>
    <row r="150" spans="1:3" x14ac:dyDescent="0.25">
      <c r="A150" s="41"/>
      <c r="B150" s="6"/>
      <c r="C150" s="49"/>
    </row>
    <row r="151" spans="1:3" x14ac:dyDescent="0.25">
      <c r="A151" s="41" t="s">
        <v>90</v>
      </c>
      <c r="B151" s="48" t="s">
        <v>139</v>
      </c>
      <c r="C151" s="47"/>
    </row>
    <row r="152" spans="1:3" x14ac:dyDescent="0.25">
      <c r="A152" s="41"/>
      <c r="B152" s="43" t="s">
        <v>159</v>
      </c>
      <c r="C152" s="75">
        <v>1</v>
      </c>
    </row>
    <row r="153" spans="1:3" ht="30" x14ac:dyDescent="0.25">
      <c r="A153" s="41"/>
      <c r="B153" s="43" t="s">
        <v>324</v>
      </c>
      <c r="C153" s="75">
        <v>0.5</v>
      </c>
    </row>
    <row r="154" spans="1:3" x14ac:dyDescent="0.25">
      <c r="A154" s="41"/>
      <c r="B154" s="43" t="s">
        <v>196</v>
      </c>
      <c r="C154" s="75">
        <v>0</v>
      </c>
    </row>
    <row r="155" spans="1:3" x14ac:dyDescent="0.25">
      <c r="A155" s="41"/>
      <c r="B155" s="6"/>
      <c r="C155" s="49"/>
    </row>
    <row r="156" spans="1:3" ht="30" x14ac:dyDescent="0.25">
      <c r="A156" s="41" t="s">
        <v>91</v>
      </c>
      <c r="B156" s="48" t="s">
        <v>140</v>
      </c>
      <c r="C156" s="47"/>
    </row>
    <row r="157" spans="1:3" x14ac:dyDescent="0.25">
      <c r="A157" s="41"/>
      <c r="B157" s="43" t="s">
        <v>197</v>
      </c>
      <c r="C157" s="75">
        <v>1</v>
      </c>
    </row>
    <row r="158" spans="1:3" ht="30" x14ac:dyDescent="0.25">
      <c r="A158" s="41"/>
      <c r="B158" s="43" t="s">
        <v>325</v>
      </c>
      <c r="C158" s="75">
        <v>0.5</v>
      </c>
    </row>
    <row r="159" spans="1:3" ht="30" x14ac:dyDescent="0.25">
      <c r="A159" s="41"/>
      <c r="B159" s="43" t="s">
        <v>231</v>
      </c>
      <c r="C159" s="75">
        <v>0</v>
      </c>
    </row>
    <row r="160" spans="1:3" x14ac:dyDescent="0.25">
      <c r="A160" s="41"/>
      <c r="B160" s="43" t="s">
        <v>198</v>
      </c>
      <c r="C160" s="75">
        <v>0</v>
      </c>
    </row>
    <row r="161" spans="1:3" x14ac:dyDescent="0.25">
      <c r="A161" s="41"/>
      <c r="B161" s="6"/>
      <c r="C161" s="49"/>
    </row>
    <row r="162" spans="1:3" ht="30" x14ac:dyDescent="0.25">
      <c r="A162" s="41" t="s">
        <v>92</v>
      </c>
      <c r="B162" s="48" t="s">
        <v>232</v>
      </c>
      <c r="C162" s="47"/>
    </row>
    <row r="163" spans="1:3" ht="30" x14ac:dyDescent="0.25">
      <c r="A163" s="41"/>
      <c r="B163" s="15" t="s">
        <v>220</v>
      </c>
      <c r="C163" s="75">
        <v>1</v>
      </c>
    </row>
    <row r="164" spans="1:3" ht="30" x14ac:dyDescent="0.25">
      <c r="A164" s="41"/>
      <c r="B164" s="15" t="s">
        <v>221</v>
      </c>
      <c r="C164" s="75">
        <v>0</v>
      </c>
    </row>
    <row r="165" spans="1:3" x14ac:dyDescent="0.25">
      <c r="A165" s="41"/>
      <c r="B165" s="43" t="s">
        <v>199</v>
      </c>
      <c r="C165" s="75">
        <v>0</v>
      </c>
    </row>
    <row r="166" spans="1:3" x14ac:dyDescent="0.25">
      <c r="A166" s="41"/>
      <c r="B166" s="6"/>
      <c r="C166" s="49"/>
    </row>
    <row r="167" spans="1:3" ht="30" x14ac:dyDescent="0.25">
      <c r="A167" s="41" t="s">
        <v>93</v>
      </c>
      <c r="B167" s="48" t="s">
        <v>239</v>
      </c>
      <c r="C167" s="47"/>
    </row>
    <row r="168" spans="1:3" x14ac:dyDescent="0.25">
      <c r="A168" s="41"/>
      <c r="B168" s="43" t="s">
        <v>326</v>
      </c>
      <c r="C168" s="75">
        <v>1</v>
      </c>
    </row>
    <row r="169" spans="1:3" ht="30" x14ac:dyDescent="0.25">
      <c r="A169" s="41"/>
      <c r="B169" s="43" t="s">
        <v>327</v>
      </c>
      <c r="C169" s="75">
        <v>0.5</v>
      </c>
    </row>
    <row r="170" spans="1:3" ht="30" x14ac:dyDescent="0.25">
      <c r="A170" s="41"/>
      <c r="B170" s="43" t="s">
        <v>328</v>
      </c>
      <c r="C170" s="75">
        <v>0.2</v>
      </c>
    </row>
    <row r="171" spans="1:3" x14ac:dyDescent="0.25">
      <c r="A171" s="41"/>
      <c r="B171" s="43" t="s">
        <v>200</v>
      </c>
      <c r="C171" s="75">
        <v>0</v>
      </c>
    </row>
    <row r="172" spans="1:3" x14ac:dyDescent="0.25">
      <c r="A172" s="41"/>
      <c r="B172" s="6"/>
      <c r="C172" s="49"/>
    </row>
    <row r="173" spans="1:3" x14ac:dyDescent="0.25">
      <c r="A173" s="41" t="s">
        <v>94</v>
      </c>
      <c r="B173" s="48" t="s">
        <v>233</v>
      </c>
      <c r="C173" s="47"/>
    </row>
    <row r="174" spans="1:3" ht="30" x14ac:dyDescent="0.25">
      <c r="A174" s="41"/>
      <c r="B174" s="44" t="s">
        <v>234</v>
      </c>
      <c r="C174" s="75">
        <v>1</v>
      </c>
    </row>
    <row r="175" spans="1:3" x14ac:dyDescent="0.25">
      <c r="A175" s="41"/>
      <c r="B175" s="43" t="s">
        <v>329</v>
      </c>
      <c r="C175" s="75">
        <v>0.5</v>
      </c>
    </row>
    <row r="176" spans="1:3" x14ac:dyDescent="0.25">
      <c r="A176" s="41"/>
      <c r="B176" s="43" t="s">
        <v>330</v>
      </c>
      <c r="C176" s="75">
        <v>0</v>
      </c>
    </row>
    <row r="177" spans="1:3" x14ac:dyDescent="0.25">
      <c r="A177" s="41"/>
      <c r="B177" s="43" t="s">
        <v>200</v>
      </c>
      <c r="C177" s="75">
        <v>0</v>
      </c>
    </row>
    <row r="178" spans="1:3" x14ac:dyDescent="0.25">
      <c r="A178" s="41"/>
      <c r="B178" s="6"/>
      <c r="C178" s="49"/>
    </row>
    <row r="179" spans="1:3" ht="45" x14ac:dyDescent="0.25">
      <c r="A179" s="41" t="s">
        <v>95</v>
      </c>
      <c r="B179" s="48" t="s">
        <v>258</v>
      </c>
      <c r="C179" s="47"/>
    </row>
    <row r="180" spans="1:3" x14ac:dyDescent="0.25">
      <c r="A180" s="41"/>
      <c r="B180" s="43" t="s">
        <v>201</v>
      </c>
      <c r="C180" s="75">
        <v>1</v>
      </c>
    </row>
    <row r="181" spans="1:3" x14ac:dyDescent="0.25">
      <c r="A181" s="41"/>
      <c r="B181" s="43" t="s">
        <v>331</v>
      </c>
      <c r="C181" s="75">
        <v>0.5</v>
      </c>
    </row>
    <row r="182" spans="1:3" x14ac:dyDescent="0.25">
      <c r="A182" s="41"/>
      <c r="B182" s="43" t="s">
        <v>202</v>
      </c>
      <c r="C182" s="75">
        <v>0</v>
      </c>
    </row>
    <row r="183" spans="1:3" x14ac:dyDescent="0.25">
      <c r="A183" s="41"/>
      <c r="B183" s="43" t="s">
        <v>203</v>
      </c>
      <c r="C183" s="75">
        <v>0</v>
      </c>
    </row>
    <row r="184" spans="1:3" x14ac:dyDescent="0.25">
      <c r="A184" s="41"/>
      <c r="B184" s="6"/>
      <c r="C184" s="49"/>
    </row>
    <row r="185" spans="1:3" ht="30" x14ac:dyDescent="0.25">
      <c r="A185" s="41" t="s">
        <v>96</v>
      </c>
      <c r="B185" s="48" t="s">
        <v>235</v>
      </c>
      <c r="C185" s="47"/>
    </row>
    <row r="186" spans="1:3" x14ac:dyDescent="0.25">
      <c r="A186" s="41"/>
      <c r="B186" s="43" t="s">
        <v>236</v>
      </c>
      <c r="C186" s="75">
        <v>1</v>
      </c>
    </row>
    <row r="187" spans="1:3" ht="30" x14ac:dyDescent="0.25">
      <c r="A187" s="41"/>
      <c r="B187" s="43" t="s">
        <v>237</v>
      </c>
      <c r="C187" s="75">
        <v>0.5</v>
      </c>
    </row>
    <row r="188" spans="1:3" x14ac:dyDescent="0.25">
      <c r="A188" s="41"/>
      <c r="B188" s="43" t="s">
        <v>238</v>
      </c>
      <c r="C188" s="75">
        <v>0</v>
      </c>
    </row>
    <row r="189" spans="1:3" x14ac:dyDescent="0.25">
      <c r="A189" s="41"/>
      <c r="B189" s="43" t="s">
        <v>203</v>
      </c>
      <c r="C189" s="75">
        <v>0</v>
      </c>
    </row>
    <row r="190" spans="1:3" x14ac:dyDescent="0.25">
      <c r="A190" s="41"/>
      <c r="B190" s="6"/>
      <c r="C190" s="49"/>
    </row>
    <row r="191" spans="1:3" ht="30" x14ac:dyDescent="0.25">
      <c r="A191" s="41" t="s">
        <v>97</v>
      </c>
      <c r="B191" s="48" t="s">
        <v>141</v>
      </c>
      <c r="C191" s="47"/>
    </row>
    <row r="192" spans="1:3" x14ac:dyDescent="0.25">
      <c r="A192" s="41"/>
      <c r="B192" s="43" t="s">
        <v>204</v>
      </c>
      <c r="C192" s="75">
        <v>1</v>
      </c>
    </row>
    <row r="193" spans="1:3" x14ac:dyDescent="0.25">
      <c r="A193" s="41"/>
      <c r="B193" s="43" t="s">
        <v>205</v>
      </c>
      <c r="C193" s="75">
        <v>0</v>
      </c>
    </row>
    <row r="194" spans="1:3" x14ac:dyDescent="0.25">
      <c r="A194" s="41"/>
      <c r="B194" s="43" t="s">
        <v>206</v>
      </c>
      <c r="C194" s="75">
        <v>0</v>
      </c>
    </row>
    <row r="195" spans="1:3" x14ac:dyDescent="0.25">
      <c r="A195" s="41"/>
      <c r="B195" s="6"/>
      <c r="C195" s="49"/>
    </row>
    <row r="196" spans="1:3" ht="30" x14ac:dyDescent="0.25">
      <c r="A196" s="41" t="s">
        <v>98</v>
      </c>
      <c r="B196" s="55" t="s">
        <v>142</v>
      </c>
      <c r="C196" s="47"/>
    </row>
    <row r="197" spans="1:3" ht="30" x14ac:dyDescent="0.25">
      <c r="A197" s="41"/>
      <c r="B197" s="43" t="s">
        <v>332</v>
      </c>
      <c r="C197" s="75">
        <v>1</v>
      </c>
    </row>
    <row r="198" spans="1:3" ht="30" x14ac:dyDescent="0.25">
      <c r="A198" s="41"/>
      <c r="B198" s="43" t="s">
        <v>319</v>
      </c>
      <c r="C198" s="75">
        <v>0.5</v>
      </c>
    </row>
    <row r="199" spans="1:3" x14ac:dyDescent="0.25">
      <c r="A199" s="41"/>
      <c r="B199" s="43" t="s">
        <v>190</v>
      </c>
      <c r="C199" s="75">
        <v>0</v>
      </c>
    </row>
    <row r="200" spans="1:3" x14ac:dyDescent="0.25">
      <c r="A200" s="41"/>
      <c r="B200" s="6"/>
      <c r="C200" s="49"/>
    </row>
    <row r="201" spans="1:3" ht="45" x14ac:dyDescent="0.25">
      <c r="A201" s="41" t="s">
        <v>99</v>
      </c>
      <c r="B201" s="48" t="s">
        <v>242</v>
      </c>
      <c r="C201" s="47"/>
    </row>
    <row r="202" spans="1:3" ht="30" x14ac:dyDescent="0.25">
      <c r="A202" s="41"/>
      <c r="B202" s="43" t="s">
        <v>286</v>
      </c>
      <c r="C202" s="75">
        <v>1</v>
      </c>
    </row>
    <row r="203" spans="1:3" ht="30" x14ac:dyDescent="0.25">
      <c r="A203" s="41"/>
      <c r="B203" s="43" t="s">
        <v>287</v>
      </c>
      <c r="C203" s="75">
        <v>0.7</v>
      </c>
    </row>
    <row r="204" spans="1:3" x14ac:dyDescent="0.25">
      <c r="A204" s="41"/>
      <c r="B204" s="43" t="s">
        <v>288</v>
      </c>
      <c r="C204" s="75">
        <v>0.3</v>
      </c>
    </row>
    <row r="205" spans="1:3" x14ac:dyDescent="0.25">
      <c r="A205" s="41"/>
      <c r="B205" s="43" t="s">
        <v>55</v>
      </c>
      <c r="C205" s="75">
        <v>0</v>
      </c>
    </row>
    <row r="206" spans="1:3" x14ac:dyDescent="0.25">
      <c r="A206" s="41"/>
      <c r="B206" s="6"/>
      <c r="C206" s="49"/>
    </row>
    <row r="207" spans="1:3" ht="30" x14ac:dyDescent="0.25">
      <c r="A207" s="41" t="s">
        <v>100</v>
      </c>
      <c r="B207" s="48" t="s">
        <v>144</v>
      </c>
      <c r="C207" s="47"/>
    </row>
    <row r="208" spans="1:3" x14ac:dyDescent="0.25">
      <c r="A208" s="41"/>
      <c r="B208" s="43" t="s">
        <v>333</v>
      </c>
      <c r="C208" s="75">
        <v>1</v>
      </c>
    </row>
    <row r="209" spans="1:3" x14ac:dyDescent="0.25">
      <c r="A209" s="41"/>
      <c r="B209" s="43" t="s">
        <v>334</v>
      </c>
      <c r="C209" s="75">
        <v>0.5</v>
      </c>
    </row>
    <row r="210" spans="1:3" x14ac:dyDescent="0.25">
      <c r="A210" s="41"/>
      <c r="B210" s="43" t="s">
        <v>335</v>
      </c>
      <c r="C210" s="75">
        <v>0.3</v>
      </c>
    </row>
    <row r="211" spans="1:3" x14ac:dyDescent="0.25">
      <c r="A211" s="41"/>
      <c r="B211" s="43" t="s">
        <v>336</v>
      </c>
      <c r="C211" s="75">
        <v>0</v>
      </c>
    </row>
    <row r="212" spans="1:3" x14ac:dyDescent="0.25">
      <c r="A212" s="41"/>
      <c r="B212" s="6"/>
      <c r="C212" s="49"/>
    </row>
    <row r="213" spans="1:3" ht="30" x14ac:dyDescent="0.25">
      <c r="A213" s="41" t="s">
        <v>101</v>
      </c>
      <c r="B213" s="48" t="s">
        <v>145</v>
      </c>
      <c r="C213" s="47"/>
    </row>
    <row r="214" spans="1:3" ht="30" x14ac:dyDescent="0.25">
      <c r="A214" s="41"/>
      <c r="B214" s="43" t="s">
        <v>337</v>
      </c>
      <c r="C214" s="75">
        <v>1</v>
      </c>
    </row>
    <row r="215" spans="1:3" ht="30" x14ac:dyDescent="0.25">
      <c r="A215" s="41"/>
      <c r="B215" s="43" t="s">
        <v>338</v>
      </c>
      <c r="C215" s="75">
        <v>0.5</v>
      </c>
    </row>
    <row r="216" spans="1:3" x14ac:dyDescent="0.25">
      <c r="A216" s="41"/>
      <c r="B216" s="43" t="s">
        <v>207</v>
      </c>
      <c r="C216" s="75">
        <v>0</v>
      </c>
    </row>
    <row r="217" spans="1:3" x14ac:dyDescent="0.25">
      <c r="A217" s="41"/>
      <c r="B217" s="6"/>
      <c r="C217" s="49"/>
    </row>
    <row r="218" spans="1:3" ht="30" x14ac:dyDescent="0.25">
      <c r="A218" s="41" t="s">
        <v>102</v>
      </c>
      <c r="B218" s="48" t="s">
        <v>243</v>
      </c>
      <c r="C218" s="47"/>
    </row>
    <row r="219" spans="1:3" x14ac:dyDescent="0.25">
      <c r="A219" s="41"/>
      <c r="B219" s="43" t="s">
        <v>244</v>
      </c>
      <c r="C219" s="75">
        <v>1</v>
      </c>
    </row>
    <row r="220" spans="1:3" x14ac:dyDescent="0.25">
      <c r="A220" s="41"/>
      <c r="B220" s="43" t="s">
        <v>245</v>
      </c>
      <c r="C220" s="75">
        <v>0.3</v>
      </c>
    </row>
    <row r="221" spans="1:3" x14ac:dyDescent="0.25">
      <c r="A221" s="41"/>
      <c r="B221" s="43" t="s">
        <v>208</v>
      </c>
      <c r="C221" s="75">
        <v>0</v>
      </c>
    </row>
    <row r="222" spans="1:3" x14ac:dyDescent="0.25">
      <c r="A222" s="41"/>
      <c r="B222" s="6"/>
      <c r="C222" s="49"/>
    </row>
    <row r="223" spans="1:3" ht="30" x14ac:dyDescent="0.25">
      <c r="A223" s="41" t="s">
        <v>103</v>
      </c>
      <c r="B223" s="48" t="s">
        <v>246</v>
      </c>
      <c r="C223" s="47"/>
    </row>
    <row r="224" spans="1:3" x14ac:dyDescent="0.25">
      <c r="A224" s="41"/>
      <c r="B224" s="43" t="s">
        <v>339</v>
      </c>
      <c r="C224" s="75">
        <v>1</v>
      </c>
    </row>
    <row r="225" spans="1:3" ht="30" x14ac:dyDescent="0.25">
      <c r="A225" s="41"/>
      <c r="B225" s="43" t="s">
        <v>338</v>
      </c>
      <c r="C225" s="75">
        <v>0.5</v>
      </c>
    </row>
    <row r="226" spans="1:3" x14ac:dyDescent="0.25">
      <c r="A226" s="41"/>
      <c r="B226" s="43" t="s">
        <v>209</v>
      </c>
      <c r="C226" s="75">
        <v>0</v>
      </c>
    </row>
    <row r="227" spans="1:3" x14ac:dyDescent="0.25">
      <c r="A227" s="41"/>
      <c r="B227" s="6"/>
      <c r="C227" s="49"/>
    </row>
    <row r="228" spans="1:3" ht="45" x14ac:dyDescent="0.25">
      <c r="A228" s="41" t="s">
        <v>104</v>
      </c>
      <c r="B228" s="48" t="s">
        <v>50</v>
      </c>
      <c r="C228" s="47"/>
    </row>
    <row r="229" spans="1:3" ht="30" x14ac:dyDescent="0.25">
      <c r="A229" s="41"/>
      <c r="B229" s="43" t="s">
        <v>340</v>
      </c>
      <c r="C229" s="75">
        <v>1</v>
      </c>
    </row>
    <row r="230" spans="1:3" x14ac:dyDescent="0.25">
      <c r="A230" s="41"/>
      <c r="B230" s="43" t="s">
        <v>341</v>
      </c>
      <c r="C230" s="75">
        <v>0.5</v>
      </c>
    </row>
    <row r="231" spans="1:3" x14ac:dyDescent="0.25">
      <c r="A231" s="41"/>
      <c r="B231" s="43" t="s">
        <v>210</v>
      </c>
      <c r="C231" s="75">
        <v>0</v>
      </c>
    </row>
    <row r="232" spans="1:3" x14ac:dyDescent="0.25">
      <c r="A232" s="41"/>
      <c r="B232" s="6"/>
      <c r="C232" s="49"/>
    </row>
    <row r="233" spans="1:3" ht="30" x14ac:dyDescent="0.25">
      <c r="A233" s="41" t="s">
        <v>105</v>
      </c>
      <c r="B233" s="48" t="s">
        <v>147</v>
      </c>
      <c r="C233" s="47"/>
    </row>
    <row r="234" spans="1:3" ht="30" x14ac:dyDescent="0.25">
      <c r="A234" s="41"/>
      <c r="B234" s="43" t="s">
        <v>160</v>
      </c>
      <c r="C234" s="75">
        <v>1</v>
      </c>
    </row>
    <row r="235" spans="1:3" ht="30" x14ac:dyDescent="0.25">
      <c r="A235" s="41"/>
      <c r="B235" s="43" t="s">
        <v>247</v>
      </c>
      <c r="C235" s="75">
        <v>0</v>
      </c>
    </row>
    <row r="236" spans="1:3" x14ac:dyDescent="0.25">
      <c r="A236" s="41"/>
      <c r="B236" s="6"/>
      <c r="C236" s="49"/>
    </row>
    <row r="237" spans="1:3" ht="30" x14ac:dyDescent="0.25">
      <c r="A237" s="41" t="s">
        <v>106</v>
      </c>
      <c r="B237" s="48" t="s">
        <v>148</v>
      </c>
      <c r="C237" s="47"/>
    </row>
    <row r="238" spans="1:3" x14ac:dyDescent="0.25">
      <c r="A238" s="41"/>
      <c r="B238" s="43" t="s">
        <v>161</v>
      </c>
      <c r="C238" s="75">
        <v>1</v>
      </c>
    </row>
    <row r="239" spans="1:3" ht="30" x14ac:dyDescent="0.25">
      <c r="A239" s="41"/>
      <c r="B239" s="43" t="s">
        <v>342</v>
      </c>
      <c r="C239" s="75">
        <v>0.5</v>
      </c>
    </row>
    <row r="240" spans="1:3" x14ac:dyDescent="0.25">
      <c r="A240" s="41"/>
      <c r="B240" s="43" t="s">
        <v>211</v>
      </c>
      <c r="C240" s="75">
        <v>0</v>
      </c>
    </row>
    <row r="241" spans="1:3" x14ac:dyDescent="0.25">
      <c r="A241" s="41"/>
      <c r="B241" s="6"/>
      <c r="C241" s="49"/>
    </row>
    <row r="242" spans="1:3" ht="30" x14ac:dyDescent="0.25">
      <c r="A242" s="41" t="s">
        <v>107</v>
      </c>
      <c r="B242" s="48" t="s">
        <v>250</v>
      </c>
      <c r="C242" s="47"/>
    </row>
    <row r="243" spans="1:3" ht="30" x14ac:dyDescent="0.25">
      <c r="A243" s="41"/>
      <c r="B243" s="43" t="s">
        <v>212</v>
      </c>
      <c r="C243" s="75">
        <v>1</v>
      </c>
    </row>
    <row r="244" spans="1:3" x14ac:dyDescent="0.25">
      <c r="A244" s="41"/>
      <c r="B244" s="43" t="s">
        <v>343</v>
      </c>
      <c r="C244" s="75">
        <v>0.6</v>
      </c>
    </row>
    <row r="245" spans="1:3" ht="30" x14ac:dyDescent="0.25">
      <c r="A245" s="41"/>
      <c r="B245" s="43" t="s">
        <v>344</v>
      </c>
      <c r="C245" s="75">
        <v>0.3</v>
      </c>
    </row>
    <row r="246" spans="1:3" x14ac:dyDescent="0.25">
      <c r="A246" s="41"/>
      <c r="B246" s="43" t="s">
        <v>345</v>
      </c>
      <c r="C246" s="75">
        <v>0</v>
      </c>
    </row>
    <row r="247" spans="1:3" x14ac:dyDescent="0.25">
      <c r="A247" s="41"/>
      <c r="B247" s="6"/>
      <c r="C247" s="49"/>
    </row>
    <row r="248" spans="1:3" ht="45" x14ac:dyDescent="0.25">
      <c r="A248" s="41" t="s">
        <v>108</v>
      </c>
      <c r="B248" s="48" t="s">
        <v>251</v>
      </c>
      <c r="C248" s="47"/>
    </row>
    <row r="249" spans="1:3" ht="30" x14ac:dyDescent="0.25">
      <c r="A249" s="41"/>
      <c r="B249" s="43" t="s">
        <v>162</v>
      </c>
      <c r="C249" s="75">
        <v>1</v>
      </c>
    </row>
    <row r="250" spans="1:3" x14ac:dyDescent="0.25">
      <c r="A250" s="41"/>
      <c r="B250" s="43" t="s">
        <v>346</v>
      </c>
      <c r="C250" s="75">
        <v>0.5</v>
      </c>
    </row>
    <row r="251" spans="1:3" x14ac:dyDescent="0.25">
      <c r="A251" s="41"/>
      <c r="B251" s="43" t="s">
        <v>213</v>
      </c>
      <c r="C251" s="75">
        <v>0</v>
      </c>
    </row>
    <row r="252" spans="1:3" x14ac:dyDescent="0.25">
      <c r="A252" s="41"/>
      <c r="B252" s="6"/>
      <c r="C252" s="49"/>
    </row>
    <row r="253" spans="1:3" ht="30" x14ac:dyDescent="0.25">
      <c r="A253" s="41" t="s">
        <v>109</v>
      </c>
      <c r="B253" s="48" t="s">
        <v>248</v>
      </c>
      <c r="C253" s="47"/>
    </row>
    <row r="254" spans="1:3" x14ac:dyDescent="0.25">
      <c r="A254" s="41"/>
      <c r="B254" s="43" t="s">
        <v>347</v>
      </c>
      <c r="C254" s="75">
        <v>1</v>
      </c>
    </row>
    <row r="255" spans="1:3" x14ac:dyDescent="0.25">
      <c r="A255" s="41"/>
      <c r="B255" s="43" t="s">
        <v>348</v>
      </c>
      <c r="C255" s="75">
        <v>0.5</v>
      </c>
    </row>
    <row r="256" spans="1:3" x14ac:dyDescent="0.25">
      <c r="A256" s="41"/>
      <c r="B256" s="43" t="s">
        <v>214</v>
      </c>
      <c r="C256" s="75">
        <v>0</v>
      </c>
    </row>
    <row r="257" spans="1:3" x14ac:dyDescent="0.25">
      <c r="A257" s="41"/>
      <c r="B257" s="6"/>
      <c r="C257" s="49"/>
    </row>
    <row r="258" spans="1:3" x14ac:dyDescent="0.25">
      <c r="A258" s="41" t="s">
        <v>110</v>
      </c>
      <c r="B258" s="48" t="s">
        <v>249</v>
      </c>
      <c r="C258" s="47"/>
    </row>
    <row r="259" spans="1:3" ht="30" x14ac:dyDescent="0.25">
      <c r="A259" s="41"/>
      <c r="B259" s="43" t="s">
        <v>215</v>
      </c>
      <c r="C259" s="75">
        <v>1</v>
      </c>
    </row>
    <row r="260" spans="1:3" ht="30" x14ac:dyDescent="0.25">
      <c r="A260" s="41"/>
      <c r="B260" s="43" t="s">
        <v>289</v>
      </c>
      <c r="C260" s="75">
        <v>0.3</v>
      </c>
    </row>
    <row r="261" spans="1:3" ht="30" x14ac:dyDescent="0.25">
      <c r="A261" s="41"/>
      <c r="B261" s="43" t="s">
        <v>216</v>
      </c>
      <c r="C261" s="76">
        <v>0</v>
      </c>
    </row>
    <row r="262" spans="1:3" x14ac:dyDescent="0.25">
      <c r="A262" s="41"/>
      <c r="B262"/>
    </row>
    <row r="263" spans="1:3" x14ac:dyDescent="0.25">
      <c r="A263" s="41" t="s">
        <v>256</v>
      </c>
      <c r="B263" s="48" t="s">
        <v>252</v>
      </c>
      <c r="C263" s="19"/>
    </row>
    <row r="264" spans="1:3" x14ac:dyDescent="0.25">
      <c r="A264" s="41"/>
      <c r="B264" s="43" t="s">
        <v>253</v>
      </c>
      <c r="C264" s="76">
        <v>1</v>
      </c>
    </row>
    <row r="265" spans="1:3" x14ac:dyDescent="0.25">
      <c r="A265" s="41"/>
      <c r="B265" s="43" t="s">
        <v>254</v>
      </c>
      <c r="C265" s="76">
        <v>0.5</v>
      </c>
    </row>
    <row r="266" spans="1:3" x14ac:dyDescent="0.25">
      <c r="A266" s="41"/>
      <c r="B266" s="43" t="s">
        <v>255</v>
      </c>
      <c r="C266" s="76">
        <v>0</v>
      </c>
    </row>
    <row r="267" spans="1:3" x14ac:dyDescent="0.25">
      <c r="A267" s="41"/>
      <c r="B267"/>
    </row>
    <row r="268" spans="1:3" ht="30" x14ac:dyDescent="0.25">
      <c r="A268" s="41" t="s">
        <v>277</v>
      </c>
      <c r="B268" s="48" t="s">
        <v>278</v>
      </c>
      <c r="C268" s="19"/>
    </row>
    <row r="269" spans="1:3" x14ac:dyDescent="0.25">
      <c r="A269" s="41"/>
      <c r="B269" s="43" t="s">
        <v>290</v>
      </c>
      <c r="C269" s="77">
        <v>1</v>
      </c>
    </row>
    <row r="270" spans="1:3" x14ac:dyDescent="0.25">
      <c r="A270" s="41"/>
      <c r="B270" s="43" t="s">
        <v>291</v>
      </c>
      <c r="C270" s="77">
        <v>0.8</v>
      </c>
    </row>
    <row r="271" spans="1:3" x14ac:dyDescent="0.25">
      <c r="A271" s="41"/>
      <c r="B271" s="43" t="s">
        <v>292</v>
      </c>
      <c r="C271" s="77">
        <v>0.5</v>
      </c>
    </row>
    <row r="272" spans="1:3" x14ac:dyDescent="0.25">
      <c r="A272" s="41"/>
      <c r="B272" s="43" t="s">
        <v>293</v>
      </c>
      <c r="C272" s="77">
        <v>0.2</v>
      </c>
    </row>
    <row r="273" spans="1:3" x14ac:dyDescent="0.25">
      <c r="A273" s="41"/>
      <c r="B273" s="43" t="s">
        <v>294</v>
      </c>
      <c r="C273" s="77">
        <v>0</v>
      </c>
    </row>
    <row r="274" spans="1:3" x14ac:dyDescent="0.25">
      <c r="A274" s="41"/>
      <c r="B274"/>
    </row>
    <row r="275" spans="1:3" ht="30" x14ac:dyDescent="0.25">
      <c r="A275" s="41" t="s">
        <v>279</v>
      </c>
      <c r="B275" s="48" t="s">
        <v>281</v>
      </c>
      <c r="C275" s="19"/>
    </row>
    <row r="276" spans="1:3" x14ac:dyDescent="0.25">
      <c r="A276" s="41"/>
      <c r="B276" s="19" t="s">
        <v>295</v>
      </c>
      <c r="C276" s="77">
        <v>1</v>
      </c>
    </row>
    <row r="277" spans="1:3" x14ac:dyDescent="0.25">
      <c r="A277" s="41"/>
      <c r="B277" s="19" t="s">
        <v>296</v>
      </c>
      <c r="C277" s="77">
        <v>0.5</v>
      </c>
    </row>
    <row r="278" spans="1:3" x14ac:dyDescent="0.25">
      <c r="A278" s="41"/>
      <c r="B278" s="19" t="s">
        <v>297</v>
      </c>
      <c r="C278" s="77">
        <v>0.2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6094F990D1E840BBA1B4ADDAACC71A" ma:contentTypeVersion="3" ma:contentTypeDescription="Crée un document." ma:contentTypeScope="" ma:versionID="763b87602ed7a213fc00b0c4943457f5">
  <xsd:schema xmlns:xsd="http://www.w3.org/2001/XMLSchema" xmlns:xs="http://www.w3.org/2001/XMLSchema" xmlns:p="http://schemas.microsoft.com/office/2006/metadata/properties" xmlns:ns2="37a2b068-3f31-4fa8-a6eb-597c0f6a7149" targetNamespace="http://schemas.microsoft.com/office/2006/metadata/properties" ma:root="true" ma:fieldsID="d262b47eee42f7c8d28f5c4c58062be7" ns2:_="">
    <xsd:import namespace="37a2b068-3f31-4fa8-a6eb-597c0f6a7149"/>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a2b068-3f31-4fa8-a6eb-597c0f6a71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41DD68-C15F-47DA-9F4A-40B392DDB909}">
  <ds:schemaRefs>
    <ds:schemaRef ds:uri="http://purl.org/dc/terms/"/>
    <ds:schemaRef ds:uri="http://schemas.openxmlformats.org/package/2006/metadata/core-properties"/>
    <ds:schemaRef ds:uri="http://purl.org/dc/elements/1.1/"/>
    <ds:schemaRef ds:uri="37a2b068-3f31-4fa8-a6eb-597c0f6a7149"/>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C1DC62E-08EE-4811-9D22-3A9E328DA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a2b068-3f31-4fa8-a6eb-597c0f6a71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39B472-547D-4609-AB95-BD9C8E10EE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Page de garde</vt:lpstr>
      <vt:lpstr>Fournisseur 1</vt:lpstr>
      <vt:lpstr>Fournisseur 2</vt:lpstr>
      <vt:lpstr>Fournisseur 3</vt:lpstr>
      <vt:lpstr>Fournisseur 4</vt:lpstr>
      <vt:lpstr>Fournisseur 5</vt:lpstr>
      <vt:lpstr>Calcul</vt:lpstr>
      <vt:lpstr>Comparaison</vt:lpstr>
      <vt:lpstr>Paramètre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PENASSOU</dc:creator>
  <cp:lastModifiedBy>Leonard KEAT</cp:lastModifiedBy>
  <dcterms:created xsi:type="dcterms:W3CDTF">2023-02-24T08:16:16Z</dcterms:created>
  <dcterms:modified xsi:type="dcterms:W3CDTF">2024-01-09T16:36:56Z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0x010100646094F990D1E840BBA1B4ADDAACC71A</vt:lpwstr>
  </property>
</Properties>
</file>